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C:\Users\alesv\OneDrive\Documents\DRSI razpisi\Vrhnika južna obvoznica\razpis Sklop 2\pojasnila\"/>
    </mc:Choice>
  </mc:AlternateContent>
  <xr:revisionPtr revIDLastSave="0" documentId="13_ncr:1_{8D23DF86-8DF5-4E03-BB9A-FA25241E41D3}" xr6:coauthVersionLast="46" xr6:coauthVersionMax="46" xr10:uidLastSave="{00000000-0000-0000-0000-000000000000}"/>
  <bookViews>
    <workbookView xWindow="-108" yWindow="-108" windowWidth="23256" windowHeight="12576" tabRatio="841" firstSheet="1" activeTab="10" xr2:uid="{00000000-000D-0000-FFFF-FFFF00000000}"/>
  </bookViews>
  <sheets>
    <sheet name="SKLOP 2 REKAP" sheetId="6" r:id="rId1"/>
    <sheet name="splošno" sheetId="19" r:id="rId2"/>
    <sheet name="3_01_1 R3" sheetId="7" r:id="rId3"/>
    <sheet name="3_01_2Pločnik ob R3" sheetId="8" r:id="rId4"/>
    <sheet name="3_01_3 krožišče K3" sheetId="9" r:id="rId5"/>
    <sheet name="3_01_4_OBVOZNICA" sheetId="10" r:id="rId6"/>
    <sheet name="3_01_5_krak F-proti Tojnicam" sheetId="11" r:id="rId7"/>
    <sheet name="3_02_Vodovod" sheetId="12" r:id="rId8"/>
    <sheet name="3_03_MET" sheetId="13" r:id="rId9"/>
    <sheet name="3-04_kan" sheetId="14" r:id="rId10"/>
    <sheet name="4_02 JR" sheetId="16" r:id="rId11"/>
    <sheet name="7. Tuje storitve" sheetId="18"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 i="18" l="1"/>
  <c r="H9" i="18" s="1"/>
  <c r="G10" i="18"/>
  <c r="H10" i="18" s="1"/>
  <c r="G11" i="18"/>
  <c r="G12" i="18"/>
  <c r="G13" i="18"/>
  <c r="G14" i="18"/>
  <c r="G15" i="18"/>
  <c r="H15" i="18" s="1"/>
  <c r="G8" i="18"/>
  <c r="G56" i="7"/>
  <c r="H56" i="7" s="1"/>
  <c r="G54" i="7"/>
  <c r="H54" i="7" s="1"/>
  <c r="G49" i="7"/>
  <c r="H49" i="7"/>
  <c r="G50" i="7"/>
  <c r="H50" i="7" s="1"/>
  <c r="G51" i="7"/>
  <c r="H51" i="7" s="1"/>
  <c r="G48" i="7"/>
  <c r="H48" i="7" s="1"/>
  <c r="G44" i="7"/>
  <c r="H44" i="7" s="1"/>
  <c r="G43" i="7"/>
  <c r="H43" i="7" s="1"/>
  <c r="G33" i="7"/>
  <c r="H33" i="7" s="1"/>
  <c r="G34" i="7"/>
  <c r="H34" i="7" s="1"/>
  <c r="G35" i="7"/>
  <c r="H35" i="7" s="1"/>
  <c r="G36" i="7"/>
  <c r="H36" i="7"/>
  <c r="G37" i="7"/>
  <c r="H37" i="7"/>
  <c r="G38" i="7"/>
  <c r="H38" i="7" s="1"/>
  <c r="G39" i="7"/>
  <c r="H39" i="7" s="1"/>
  <c r="G40" i="7"/>
  <c r="H40" i="7"/>
  <c r="H32" i="7"/>
  <c r="G32" i="7"/>
  <c r="G21" i="7"/>
  <c r="H21" i="7" s="1"/>
  <c r="G22" i="7"/>
  <c r="H22" i="7" s="1"/>
  <c r="G23" i="7"/>
  <c r="H23" i="7" s="1"/>
  <c r="G24" i="7"/>
  <c r="H24" i="7"/>
  <c r="G25" i="7"/>
  <c r="H25" i="7" s="1"/>
  <c r="G26" i="7"/>
  <c r="H26" i="7"/>
  <c r="G27" i="7"/>
  <c r="H27" i="7" s="1"/>
  <c r="G28" i="7"/>
  <c r="H28" i="7" s="1"/>
  <c r="G29" i="7"/>
  <c r="H29" i="7" s="1"/>
  <c r="H20" i="7"/>
  <c r="G20" i="7"/>
  <c r="G9" i="7"/>
  <c r="H9" i="7" s="1"/>
  <c r="G10" i="7"/>
  <c r="H10" i="7" s="1"/>
  <c r="G11" i="7"/>
  <c r="H11" i="7" s="1"/>
  <c r="G12" i="7"/>
  <c r="H12" i="7" s="1"/>
  <c r="G13" i="7"/>
  <c r="H13" i="7" s="1"/>
  <c r="G14" i="7"/>
  <c r="H14" i="7" s="1"/>
  <c r="G15" i="7"/>
  <c r="H15" i="7" s="1"/>
  <c r="G16" i="7"/>
  <c r="H16" i="7"/>
  <c r="G17" i="7"/>
  <c r="H17" i="7" s="1"/>
  <c r="G8" i="7"/>
  <c r="H8" i="7" s="1"/>
  <c r="G12" i="8"/>
  <c r="H12" i="8"/>
  <c r="G13" i="8"/>
  <c r="H13" i="8" s="1"/>
  <c r="G11" i="8"/>
  <c r="H11" i="8" s="1"/>
  <c r="G57" i="9"/>
  <c r="H57" i="9" s="1"/>
  <c r="G52" i="9"/>
  <c r="H52" i="9" s="1"/>
  <c r="G53" i="9"/>
  <c r="H53" i="9" s="1"/>
  <c r="G54" i="9"/>
  <c r="H54" i="9"/>
  <c r="G51" i="9"/>
  <c r="H51" i="9" s="1"/>
  <c r="G45" i="9"/>
  <c r="H45" i="9" s="1"/>
  <c r="G46" i="9"/>
  <c r="H46" i="9"/>
  <c r="G47" i="9"/>
  <c r="H47" i="9" s="1"/>
  <c r="G48" i="9"/>
  <c r="H48" i="9" s="1"/>
  <c r="G44" i="9"/>
  <c r="H44" i="9" s="1"/>
  <c r="G39" i="9"/>
  <c r="H39" i="9"/>
  <c r="G40" i="9"/>
  <c r="H40" i="9" s="1"/>
  <c r="G38" i="9"/>
  <c r="H38" i="9" s="1"/>
  <c r="G25" i="9"/>
  <c r="H25" i="9" s="1"/>
  <c r="G26" i="9"/>
  <c r="H26" i="9" s="1"/>
  <c r="G27" i="9"/>
  <c r="H27" i="9" s="1"/>
  <c r="G28" i="9"/>
  <c r="H28" i="9" s="1"/>
  <c r="G29" i="9"/>
  <c r="H29" i="9" s="1"/>
  <c r="G30" i="9"/>
  <c r="H30" i="9" s="1"/>
  <c r="G31" i="9"/>
  <c r="H31" i="9" s="1"/>
  <c r="G32" i="9"/>
  <c r="H32" i="9" s="1"/>
  <c r="G33" i="9"/>
  <c r="H33" i="9" s="1"/>
  <c r="G34" i="9"/>
  <c r="H34" i="9" s="1"/>
  <c r="G35" i="9"/>
  <c r="H35" i="9" s="1"/>
  <c r="H24" i="9"/>
  <c r="G24" i="9"/>
  <c r="G16" i="9"/>
  <c r="H16" i="9" s="1"/>
  <c r="G17" i="9"/>
  <c r="H17" i="9" s="1"/>
  <c r="G18" i="9"/>
  <c r="H18" i="9"/>
  <c r="G19" i="9"/>
  <c r="H19" i="9" s="1"/>
  <c r="G20" i="9"/>
  <c r="H20" i="9"/>
  <c r="G21" i="9"/>
  <c r="H21" i="9" s="1"/>
  <c r="G15" i="9"/>
  <c r="H15" i="9" s="1"/>
  <c r="G9" i="9"/>
  <c r="H9" i="9" s="1"/>
  <c r="G10" i="9"/>
  <c r="H10" i="9" s="1"/>
  <c r="G11" i="9"/>
  <c r="H11" i="9"/>
  <c r="G12" i="9"/>
  <c r="H12" i="9" s="1"/>
  <c r="G8" i="9"/>
  <c r="H8" i="9" s="1"/>
  <c r="G73" i="10"/>
  <c r="H73" i="10" s="1"/>
  <c r="H72" i="10"/>
  <c r="G72" i="10"/>
  <c r="G70" i="10"/>
  <c r="H70" i="10" s="1"/>
  <c r="G68" i="10"/>
  <c r="H68" i="10" s="1"/>
  <c r="G67" i="10"/>
  <c r="H67" i="10" s="1"/>
  <c r="G61" i="10"/>
  <c r="H61" i="10" s="1"/>
  <c r="G62" i="10"/>
  <c r="H62" i="10" s="1"/>
  <c r="G63" i="10"/>
  <c r="H63" i="10" s="1"/>
  <c r="G64" i="10"/>
  <c r="H64" i="10" s="1"/>
  <c r="G65" i="10"/>
  <c r="H65" i="10" s="1"/>
  <c r="G60" i="10"/>
  <c r="H60" i="10" s="1"/>
  <c r="G49" i="10"/>
  <c r="H49" i="10"/>
  <c r="G50" i="10"/>
  <c r="H50" i="10"/>
  <c r="G51" i="10"/>
  <c r="H51" i="10"/>
  <c r="G52" i="10"/>
  <c r="H52" i="10"/>
  <c r="G53" i="10"/>
  <c r="H53" i="10"/>
  <c r="G54" i="10"/>
  <c r="H54" i="10"/>
  <c r="G55" i="10"/>
  <c r="H55" i="10"/>
  <c r="G56" i="10"/>
  <c r="H56" i="10"/>
  <c r="H48" i="10"/>
  <c r="G48" i="10"/>
  <c r="G41" i="10"/>
  <c r="H41" i="10" s="1"/>
  <c r="G42" i="10"/>
  <c r="H42" i="10" s="1"/>
  <c r="G43" i="10"/>
  <c r="H43" i="10" s="1"/>
  <c r="G44" i="10"/>
  <c r="H44" i="10" s="1"/>
  <c r="G45" i="10"/>
  <c r="H45" i="10" s="1"/>
  <c r="G40" i="10"/>
  <c r="H40" i="10" s="1"/>
  <c r="G36" i="10"/>
  <c r="H36" i="10" s="1"/>
  <c r="H35" i="10"/>
  <c r="G35" i="10"/>
  <c r="G33" i="10"/>
  <c r="H33" i="10" s="1"/>
  <c r="G32" i="10"/>
  <c r="H32" i="10" s="1"/>
  <c r="G25" i="10"/>
  <c r="H25" i="10" s="1"/>
  <c r="G26" i="10"/>
  <c r="H26" i="10" s="1"/>
  <c r="G27" i="10"/>
  <c r="H27" i="10"/>
  <c r="G28" i="10"/>
  <c r="H28" i="10"/>
  <c r="G29" i="10"/>
  <c r="H29" i="10" s="1"/>
  <c r="G24" i="10"/>
  <c r="H24" i="10" s="1"/>
  <c r="G22" i="10"/>
  <c r="H22" i="10" s="1"/>
  <c r="H21" i="10"/>
  <c r="G21" i="10"/>
  <c r="G18" i="10"/>
  <c r="H18" i="10"/>
  <c r="G19" i="10"/>
  <c r="H19" i="10" s="1"/>
  <c r="G17" i="10"/>
  <c r="H17" i="10" s="1"/>
  <c r="G12" i="10"/>
  <c r="H12" i="10" s="1"/>
  <c r="G13" i="10"/>
  <c r="H13" i="10" s="1"/>
  <c r="G11" i="10"/>
  <c r="H11" i="10" s="1"/>
  <c r="G9" i="10"/>
  <c r="H9" i="10" s="1"/>
  <c r="G8" i="10"/>
  <c r="H8" i="10" s="1"/>
  <c r="G60" i="11"/>
  <c r="H60" i="11" s="1"/>
  <c r="H59" i="11"/>
  <c r="G59" i="11"/>
  <c r="G55" i="11"/>
  <c r="H55" i="11"/>
  <c r="G56" i="11"/>
  <c r="H56" i="11" s="1"/>
  <c r="G57" i="11"/>
  <c r="H57" i="11" s="1"/>
  <c r="H54" i="11"/>
  <c r="G54" i="11"/>
  <c r="G48" i="11"/>
  <c r="H48" i="11"/>
  <c r="G49" i="11"/>
  <c r="H49" i="11"/>
  <c r="G50" i="11"/>
  <c r="H50" i="11"/>
  <c r="G47" i="11"/>
  <c r="H47" i="11" s="1"/>
  <c r="G40" i="11"/>
  <c r="H40" i="11"/>
  <c r="G41" i="11"/>
  <c r="H41" i="11" s="1"/>
  <c r="G42" i="11"/>
  <c r="H42" i="11"/>
  <c r="G43" i="11"/>
  <c r="H43" i="11"/>
  <c r="G44" i="11"/>
  <c r="H44" i="11" s="1"/>
  <c r="G39" i="11"/>
  <c r="H39" i="11" s="1"/>
  <c r="G37" i="11"/>
  <c r="H37" i="11" s="1"/>
  <c r="G36" i="11"/>
  <c r="H36" i="11" s="1"/>
  <c r="G33" i="11"/>
  <c r="H33" i="11" s="1"/>
  <c r="G32" i="11"/>
  <c r="H32" i="11" s="1"/>
  <c r="G26" i="11"/>
  <c r="H26" i="11"/>
  <c r="G27" i="11"/>
  <c r="H27" i="11" s="1"/>
  <c r="G28" i="11"/>
  <c r="H28" i="11"/>
  <c r="G29" i="11"/>
  <c r="H29" i="11"/>
  <c r="G30" i="11"/>
  <c r="H30" i="11" s="1"/>
  <c r="G25" i="11"/>
  <c r="H25" i="11" s="1"/>
  <c r="G23" i="11"/>
  <c r="H23" i="11" s="1"/>
  <c r="H21" i="11"/>
  <c r="G21" i="11"/>
  <c r="G18" i="11"/>
  <c r="H18" i="11"/>
  <c r="G19" i="11"/>
  <c r="H19" i="11" s="1"/>
  <c r="G17" i="11"/>
  <c r="H17" i="11" s="1"/>
  <c r="G12" i="11"/>
  <c r="H12" i="11" s="1"/>
  <c r="G13" i="11"/>
  <c r="H13" i="11" s="1"/>
  <c r="G11" i="11"/>
  <c r="H11" i="11" s="1"/>
  <c r="G9" i="11"/>
  <c r="H9" i="11" s="1"/>
  <c r="G8" i="11"/>
  <c r="H8" i="11" s="1"/>
  <c r="G104" i="12"/>
  <c r="H104" i="12" s="1"/>
  <c r="G105" i="12"/>
  <c r="H105" i="12" s="1"/>
  <c r="G106" i="12"/>
  <c r="H106" i="12" s="1"/>
  <c r="G103" i="12"/>
  <c r="H103" i="12" s="1"/>
  <c r="G98" i="12"/>
  <c r="H98" i="12" s="1"/>
  <c r="G99" i="12"/>
  <c r="H99" i="12" s="1"/>
  <c r="G100" i="12"/>
  <c r="H100" i="12" s="1"/>
  <c r="G101" i="12"/>
  <c r="H101" i="12" s="1"/>
  <c r="G97" i="12"/>
  <c r="H97" i="12" s="1"/>
  <c r="G87" i="12"/>
  <c r="H87" i="12" s="1"/>
  <c r="G89" i="12"/>
  <c r="H89" i="12" s="1"/>
  <c r="G90" i="12"/>
  <c r="H90" i="12"/>
  <c r="G91" i="12"/>
  <c r="H91" i="12"/>
  <c r="G92" i="12"/>
  <c r="H92" i="12" s="1"/>
  <c r="G93" i="12"/>
  <c r="H93" i="12"/>
  <c r="G94" i="12"/>
  <c r="H94" i="12"/>
  <c r="G95" i="12"/>
  <c r="H95" i="12" s="1"/>
  <c r="H86" i="12"/>
  <c r="G86" i="12"/>
  <c r="G77" i="12"/>
  <c r="H77" i="12" s="1"/>
  <c r="G78" i="12"/>
  <c r="H78" i="12" s="1"/>
  <c r="G79" i="12"/>
  <c r="H79" i="12" s="1"/>
  <c r="G80" i="12"/>
  <c r="H80" i="12" s="1"/>
  <c r="G81" i="12"/>
  <c r="H81" i="12" s="1"/>
  <c r="G82" i="12"/>
  <c r="H82" i="12" s="1"/>
  <c r="H76" i="12"/>
  <c r="G76" i="12"/>
  <c r="G72" i="12"/>
  <c r="H72" i="12" s="1"/>
  <c r="G73" i="12"/>
  <c r="H73" i="12" s="1"/>
  <c r="G67" i="12"/>
  <c r="H67" i="12"/>
  <c r="G68" i="12"/>
  <c r="H68" i="12" s="1"/>
  <c r="G69" i="12"/>
  <c r="H69" i="12" s="1"/>
  <c r="G70" i="12"/>
  <c r="H70" i="12"/>
  <c r="G71" i="12"/>
  <c r="H71" i="12" s="1"/>
  <c r="G66" i="12"/>
  <c r="H66" i="12" s="1"/>
  <c r="G50" i="12"/>
  <c r="H50" i="12" s="1"/>
  <c r="G51" i="12"/>
  <c r="H51" i="12" s="1"/>
  <c r="G52" i="12"/>
  <c r="H52" i="12" s="1"/>
  <c r="G53" i="12"/>
  <c r="H53" i="12" s="1"/>
  <c r="G54" i="12"/>
  <c r="H54" i="12" s="1"/>
  <c r="G55" i="12"/>
  <c r="H55" i="12" s="1"/>
  <c r="G56" i="12"/>
  <c r="H56" i="12"/>
  <c r="G57" i="12"/>
  <c r="H57" i="12" s="1"/>
  <c r="G58" i="12"/>
  <c r="H58" i="12" s="1"/>
  <c r="G59" i="12"/>
  <c r="H59" i="12" s="1"/>
  <c r="G60" i="12"/>
  <c r="H60" i="12"/>
  <c r="G61" i="12"/>
  <c r="H61" i="12"/>
  <c r="G62" i="12"/>
  <c r="H62" i="12" s="1"/>
  <c r="G63" i="12"/>
  <c r="H63" i="12" s="1"/>
  <c r="G49" i="12"/>
  <c r="H49" i="12" s="1"/>
  <c r="G43" i="12"/>
  <c r="H43" i="12" s="1"/>
  <c r="G44" i="12"/>
  <c r="H44" i="12" s="1"/>
  <c r="G45" i="12"/>
  <c r="H45" i="12" s="1"/>
  <c r="G46" i="12"/>
  <c r="H46" i="12" s="1"/>
  <c r="H42" i="12"/>
  <c r="G42" i="12"/>
  <c r="G37" i="12"/>
  <c r="H37" i="12" s="1"/>
  <c r="G38" i="12"/>
  <c r="H38" i="12" s="1"/>
  <c r="G39" i="12"/>
  <c r="H39" i="12"/>
  <c r="H36" i="12"/>
  <c r="G36" i="12"/>
  <c r="G21" i="12"/>
  <c r="H21" i="12" s="1"/>
  <c r="G22" i="12"/>
  <c r="H22" i="12" s="1"/>
  <c r="G24" i="12"/>
  <c r="H24" i="12" s="1"/>
  <c r="G25" i="12"/>
  <c r="H25" i="12" s="1"/>
  <c r="G26" i="12"/>
  <c r="H26" i="12" s="1"/>
  <c r="G28" i="12"/>
  <c r="H28" i="12" s="1"/>
  <c r="G29" i="12"/>
  <c r="H29" i="12" s="1"/>
  <c r="G31" i="12"/>
  <c r="H31" i="12" s="1"/>
  <c r="G32" i="12"/>
  <c r="H32" i="12" s="1"/>
  <c r="G20" i="12"/>
  <c r="H20" i="12" s="1"/>
  <c r="G10" i="12"/>
  <c r="H10" i="12" s="1"/>
  <c r="G12" i="12"/>
  <c r="H12" i="12" s="1"/>
  <c r="G13" i="12"/>
  <c r="H13" i="12" s="1"/>
  <c r="G14" i="12"/>
  <c r="H14" i="12" s="1"/>
  <c r="G15" i="12"/>
  <c r="H15" i="12" s="1"/>
  <c r="G8" i="12"/>
  <c r="H8" i="12" s="1"/>
  <c r="G42" i="13"/>
  <c r="H42" i="13" s="1"/>
  <c r="G43" i="13"/>
  <c r="H43" i="13" s="1"/>
  <c r="G44" i="13"/>
  <c r="H44" i="13" s="1"/>
  <c r="G45" i="13"/>
  <c r="H45" i="13" s="1"/>
  <c r="G41" i="13"/>
  <c r="H41" i="13" s="1"/>
  <c r="G35" i="13"/>
  <c r="H35" i="13" s="1"/>
  <c r="G36" i="13"/>
  <c r="H36" i="13" s="1"/>
  <c r="G37" i="13"/>
  <c r="H37" i="13" s="1"/>
  <c r="G38" i="13"/>
  <c r="H38" i="13" s="1"/>
  <c r="G27" i="13"/>
  <c r="H27" i="13" s="1"/>
  <c r="G28" i="13"/>
  <c r="H28" i="13" s="1"/>
  <c r="G29" i="13"/>
  <c r="H29" i="13" s="1"/>
  <c r="G30" i="13"/>
  <c r="H30" i="13"/>
  <c r="G31" i="13"/>
  <c r="H31" i="13"/>
  <c r="G32" i="13"/>
  <c r="H32" i="13" s="1"/>
  <c r="G33" i="13"/>
  <c r="H33" i="13" s="1"/>
  <c r="G34" i="13"/>
  <c r="H34" i="13" s="1"/>
  <c r="G26" i="13"/>
  <c r="H26" i="13" s="1"/>
  <c r="G17" i="13"/>
  <c r="H17" i="13" s="1"/>
  <c r="G18" i="13"/>
  <c r="H18" i="13" s="1"/>
  <c r="G19" i="13"/>
  <c r="H19" i="13" s="1"/>
  <c r="G20" i="13"/>
  <c r="H20" i="13" s="1"/>
  <c r="G21" i="13"/>
  <c r="H21" i="13" s="1"/>
  <c r="G22" i="13"/>
  <c r="H22" i="13" s="1"/>
  <c r="H16" i="13"/>
  <c r="G16" i="13"/>
  <c r="G8" i="13"/>
  <c r="H8" i="13" s="1"/>
  <c r="G9" i="13"/>
  <c r="H9" i="13" s="1"/>
  <c r="G10" i="13"/>
  <c r="H10" i="13" s="1"/>
  <c r="G11" i="13"/>
  <c r="H11" i="13"/>
  <c r="G12" i="13"/>
  <c r="H12" i="13" s="1"/>
  <c r="G7" i="13"/>
  <c r="H7" i="13" s="1"/>
  <c r="G18" i="14"/>
  <c r="H18" i="14" s="1"/>
  <c r="G17" i="14"/>
  <c r="H17" i="14" s="1"/>
  <c r="G12" i="14"/>
  <c r="H12" i="14" s="1"/>
  <c r="G13" i="14"/>
  <c r="H13" i="14"/>
  <c r="G14" i="14"/>
  <c r="H14" i="14" s="1"/>
  <c r="G11" i="14"/>
  <c r="H11" i="14" s="1"/>
  <c r="G45" i="16"/>
  <c r="H45" i="16" s="1"/>
  <c r="G44" i="16"/>
  <c r="H44" i="16" s="1"/>
  <c r="G43" i="16"/>
  <c r="H43" i="16" s="1"/>
  <c r="G33" i="16"/>
  <c r="H33" i="16" s="1"/>
  <c r="G34" i="16"/>
  <c r="H34" i="16" s="1"/>
  <c r="G35" i="16"/>
  <c r="H35" i="16" s="1"/>
  <c r="G36" i="16"/>
  <c r="H36" i="16" s="1"/>
  <c r="G37" i="16"/>
  <c r="H37" i="16" s="1"/>
  <c r="G38" i="16"/>
  <c r="H38" i="16" s="1"/>
  <c r="G39" i="16"/>
  <c r="H39" i="16" s="1"/>
  <c r="G40" i="16"/>
  <c r="H40" i="16" s="1"/>
  <c r="G26" i="16"/>
  <c r="H26" i="16"/>
  <c r="G27" i="16"/>
  <c r="H27" i="16" s="1"/>
  <c r="G28" i="16"/>
  <c r="H28" i="16" s="1"/>
  <c r="G29" i="16"/>
  <c r="H29" i="16" s="1"/>
  <c r="G30" i="16"/>
  <c r="H30" i="16" s="1"/>
  <c r="G31" i="16"/>
  <c r="H31" i="16" s="1"/>
  <c r="G32" i="16"/>
  <c r="H32" i="16" s="1"/>
  <c r="G25" i="16"/>
  <c r="H25" i="16" s="1"/>
  <c r="G21" i="16"/>
  <c r="H21" i="16" s="1"/>
  <c r="G22" i="16"/>
  <c r="H22" i="16" s="1"/>
  <c r="G20" i="16"/>
  <c r="H20" i="16" s="1"/>
  <c r="G16" i="16"/>
  <c r="H16" i="16" s="1"/>
  <c r="G17" i="16"/>
  <c r="H17" i="16" s="1"/>
  <c r="G8" i="16"/>
  <c r="H8" i="16" s="1"/>
  <c r="G9" i="16"/>
  <c r="H9" i="16" s="1"/>
  <c r="G10" i="16"/>
  <c r="H10" i="16" s="1"/>
  <c r="G11" i="16"/>
  <c r="H11" i="16" s="1"/>
  <c r="G12" i="16"/>
  <c r="H12" i="16" s="1"/>
  <c r="G13" i="16"/>
  <c r="H13" i="16" s="1"/>
  <c r="G14" i="16"/>
  <c r="H14" i="16" s="1"/>
  <c r="G15" i="16"/>
  <c r="H15" i="16" s="1"/>
  <c r="G7" i="16"/>
  <c r="H7" i="16" s="1"/>
  <c r="H8" i="18"/>
  <c r="G24" i="16" l="1"/>
  <c r="G19" i="16"/>
  <c r="H24" i="16"/>
  <c r="H19" i="16"/>
  <c r="H14" i="18"/>
  <c r="I14" i="18" l="1"/>
  <c r="I44" i="16"/>
  <c r="I11" i="16" l="1"/>
  <c r="E36" i="10"/>
  <c r="I18" i="11" l="1"/>
  <c r="I15" i="18"/>
  <c r="H13" i="18"/>
  <c r="H12" i="18"/>
  <c r="I12" i="18" l="1"/>
  <c r="I13" i="18"/>
  <c r="I30" i="11"/>
  <c r="I26" i="11"/>
  <c r="I28" i="11"/>
  <c r="I27" i="11"/>
  <c r="I29" i="11" l="1"/>
  <c r="I28" i="10"/>
  <c r="I9" i="18" l="1"/>
  <c r="H11" i="18" l="1"/>
  <c r="A4" i="18"/>
  <c r="A2" i="18"/>
  <c r="I31" i="16"/>
  <c r="I17" i="16"/>
  <c r="A2" i="16"/>
  <c r="A4" i="16" s="1"/>
  <c r="I13" i="14"/>
  <c r="I12" i="14"/>
  <c r="A2" i="14"/>
  <c r="A4" i="14" s="1"/>
  <c r="I43" i="13"/>
  <c r="I41" i="13"/>
  <c r="I34" i="13"/>
  <c r="I27" i="13"/>
  <c r="E22" i="13"/>
  <c r="I21" i="13"/>
  <c r="I19" i="13"/>
  <c r="I16" i="13"/>
  <c r="I10" i="13"/>
  <c r="I9" i="13"/>
  <c r="A2" i="13"/>
  <c r="A4" i="13" s="1"/>
  <c r="I103" i="12"/>
  <c r="I101" i="12"/>
  <c r="I98" i="12"/>
  <c r="I91" i="12"/>
  <c r="I89" i="12"/>
  <c r="I81" i="12"/>
  <c r="I71" i="12"/>
  <c r="I69" i="12"/>
  <c r="I67" i="12"/>
  <c r="I62" i="12"/>
  <c r="I61" i="12"/>
  <c r="I60" i="12"/>
  <c r="I57" i="12"/>
  <c r="I53" i="12"/>
  <c r="I50" i="12"/>
  <c r="I49" i="12"/>
  <c r="I45" i="12"/>
  <c r="I43" i="12"/>
  <c r="I38" i="12"/>
  <c r="I32" i="12"/>
  <c r="I31" i="12"/>
  <c r="I29" i="12"/>
  <c r="I28" i="12"/>
  <c r="I26" i="12"/>
  <c r="I24" i="12"/>
  <c r="I22" i="12"/>
  <c r="I21" i="12"/>
  <c r="I13" i="12"/>
  <c r="I12" i="12"/>
  <c r="A2" i="12"/>
  <c r="A4" i="12" s="1"/>
  <c r="I60" i="11"/>
  <c r="I59" i="11"/>
  <c r="I57" i="11"/>
  <c r="I48" i="11"/>
  <c r="I43" i="11"/>
  <c r="I42" i="11"/>
  <c r="I40" i="11"/>
  <c r="I23" i="11"/>
  <c r="A2" i="11"/>
  <c r="A4" i="11" s="1"/>
  <c r="I72" i="10"/>
  <c r="I70" i="10"/>
  <c r="I68" i="10"/>
  <c r="I65" i="10"/>
  <c r="I64" i="10"/>
  <c r="I63" i="10"/>
  <c r="I61" i="10"/>
  <c r="I60" i="10"/>
  <c r="I55" i="10"/>
  <c r="I54" i="10"/>
  <c r="I53" i="10"/>
  <c r="I51" i="10"/>
  <c r="I50" i="10"/>
  <c r="I49" i="10"/>
  <c r="I45" i="10"/>
  <c r="I44" i="10"/>
  <c r="I41" i="10"/>
  <c r="I40" i="10"/>
  <c r="I36" i="10"/>
  <c r="I35" i="10"/>
  <c r="I33" i="10"/>
  <c r="I29" i="10"/>
  <c r="I27" i="10"/>
  <c r="I25" i="10"/>
  <c r="I24" i="10"/>
  <c r="I18" i="10"/>
  <c r="I13" i="10"/>
  <c r="I12" i="10"/>
  <c r="A2" i="10"/>
  <c r="A4" i="10" s="1"/>
  <c r="I54" i="9"/>
  <c r="I48" i="9"/>
  <c r="I33" i="9"/>
  <c r="I32" i="9"/>
  <c r="I29" i="9"/>
  <c r="I27" i="9"/>
  <c r="I20" i="9"/>
  <c r="I19" i="9"/>
  <c r="I18" i="9"/>
  <c r="I16" i="9"/>
  <c r="A2" i="9"/>
  <c r="A4" i="9" s="1"/>
  <c r="I8" i="8"/>
  <c r="H8" i="8"/>
  <c r="G8" i="8"/>
  <c r="A2" i="8"/>
  <c r="A4" i="8" s="1"/>
  <c r="I56" i="7"/>
  <c r="I51" i="7"/>
  <c r="I50" i="7"/>
  <c r="I49" i="7"/>
  <c r="I44" i="7"/>
  <c r="G42" i="7"/>
  <c r="I40" i="7"/>
  <c r="I39" i="7"/>
  <c r="I38" i="7"/>
  <c r="I36" i="7"/>
  <c r="I35" i="7"/>
  <c r="I34" i="7"/>
  <c r="I32" i="7"/>
  <c r="I29" i="7"/>
  <c r="I27" i="7"/>
  <c r="I26" i="7"/>
  <c r="I25" i="7"/>
  <c r="I24" i="7"/>
  <c r="I23" i="7"/>
  <c r="I21" i="7"/>
  <c r="I17" i="7"/>
  <c r="I16" i="7"/>
  <c r="I12" i="7"/>
  <c r="A2" i="7"/>
  <c r="A4" i="7" s="1"/>
  <c r="G6" i="12" l="1"/>
  <c r="G41" i="12"/>
  <c r="G65" i="12"/>
  <c r="I10" i="12"/>
  <c r="I8" i="11"/>
  <c r="I25" i="11"/>
  <c r="I41" i="11"/>
  <c r="I46" i="9"/>
  <c r="I13" i="11"/>
  <c r="I33" i="11"/>
  <c r="G14" i="9"/>
  <c r="G38" i="10"/>
  <c r="I87" i="12"/>
  <c r="I20" i="13"/>
  <c r="G15" i="10"/>
  <c r="I11" i="7"/>
  <c r="H42" i="7"/>
  <c r="G6" i="7"/>
  <c r="I15" i="7"/>
  <c r="I13" i="16"/>
  <c r="I14" i="7"/>
  <c r="I12" i="8"/>
  <c r="I17" i="10"/>
  <c r="I43" i="10"/>
  <c r="G58" i="10"/>
  <c r="I54" i="11"/>
  <c r="I25" i="12"/>
  <c r="G35" i="12"/>
  <c r="I73" i="12"/>
  <c r="I82" i="12"/>
  <c r="I11" i="13"/>
  <c r="I38" i="13"/>
  <c r="I32" i="16"/>
  <c r="I8" i="18"/>
  <c r="I56" i="12"/>
  <c r="I10" i="7"/>
  <c r="I13" i="8"/>
  <c r="I9" i="10"/>
  <c r="I26" i="10"/>
  <c r="H47" i="10"/>
  <c r="I62" i="10"/>
  <c r="I19" i="11"/>
  <c r="G84" i="12"/>
  <c r="I95" i="12"/>
  <c r="I44" i="11"/>
  <c r="I56" i="11"/>
  <c r="I14" i="12"/>
  <c r="I86" i="12"/>
  <c r="G6" i="13"/>
  <c r="I27" i="16"/>
  <c r="I12" i="16"/>
  <c r="I11" i="10"/>
  <c r="I73" i="10"/>
  <c r="I15" i="12"/>
  <c r="I7" i="13"/>
  <c r="I28" i="16"/>
  <c r="I28" i="9"/>
  <c r="I21" i="10"/>
  <c r="G47" i="10"/>
  <c r="I8" i="12"/>
  <c r="I70" i="12"/>
  <c r="I17" i="13"/>
  <c r="I35" i="13"/>
  <c r="G6" i="16"/>
  <c r="G19" i="7"/>
  <c r="G6" i="9"/>
  <c r="I22" i="10"/>
  <c r="I56" i="10"/>
  <c r="I8" i="16"/>
  <c r="I13" i="7"/>
  <c r="G10" i="8"/>
  <c r="G4" i="8" s="1"/>
  <c r="I40" i="9"/>
  <c r="I32" i="10"/>
  <c r="I67" i="10"/>
  <c r="I40" i="16"/>
  <c r="G42" i="16"/>
  <c r="I22" i="7"/>
  <c r="H38" i="10"/>
  <c r="I42" i="10"/>
  <c r="I50" i="11"/>
  <c r="I79" i="12"/>
  <c r="G75" i="12"/>
  <c r="G7" i="14"/>
  <c r="I25" i="9"/>
  <c r="I33" i="16"/>
  <c r="I8" i="7"/>
  <c r="I26" i="9"/>
  <c r="H6" i="10"/>
  <c r="I8" i="10"/>
  <c r="G14" i="13"/>
  <c r="I22" i="13"/>
  <c r="I28" i="7"/>
  <c r="I17" i="11"/>
  <c r="I44" i="13"/>
  <c r="G39" i="13"/>
  <c r="G6" i="18"/>
  <c r="G4" i="18" s="1"/>
  <c r="I37" i="7"/>
  <c r="I55" i="12"/>
  <c r="G24" i="13"/>
  <c r="I43" i="7"/>
  <c r="I42" i="7" s="1"/>
  <c r="I9" i="7"/>
  <c r="I10" i="9"/>
  <c r="I19" i="10"/>
  <c r="I93" i="12"/>
  <c r="I14" i="14"/>
  <c r="I11" i="8"/>
  <c r="H10" i="8"/>
  <c r="H4" i="8" s="1"/>
  <c r="I11" i="9"/>
  <c r="I35" i="9"/>
  <c r="I17" i="14"/>
  <c r="I20" i="7"/>
  <c r="G15" i="11"/>
  <c r="I36" i="11"/>
  <c r="G48" i="12"/>
  <c r="G16" i="14"/>
  <c r="H16" i="14"/>
  <c r="I39" i="9"/>
  <c r="G31" i="7"/>
  <c r="I52" i="9"/>
  <c r="I15" i="9"/>
  <c r="I11" i="11"/>
  <c r="I30" i="13"/>
  <c r="I34" i="9"/>
  <c r="G46" i="11"/>
  <c r="I30" i="9"/>
  <c r="G52" i="11"/>
  <c r="I46" i="12"/>
  <c r="I51" i="12"/>
  <c r="I99" i="12"/>
  <c r="I104" i="12"/>
  <c r="I14" i="16"/>
  <c r="I29" i="16"/>
  <c r="I38" i="16"/>
  <c r="I9" i="16"/>
  <c r="I25" i="16"/>
  <c r="I34" i="16"/>
  <c r="I53" i="9"/>
  <c r="I48" i="10"/>
  <c r="G6" i="11"/>
  <c r="I12" i="11"/>
  <c r="I37" i="11"/>
  <c r="I42" i="12"/>
  <c r="I52" i="12"/>
  <c r="I66" i="12"/>
  <c r="I80" i="12"/>
  <c r="I94" i="12"/>
  <c r="I105" i="12"/>
  <c r="I31" i="13"/>
  <c r="I45" i="13"/>
  <c r="I11" i="14"/>
  <c r="I30" i="16"/>
  <c r="I11" i="18"/>
  <c r="G46" i="7"/>
  <c r="I17" i="9"/>
  <c r="I21" i="9"/>
  <c r="I31" i="9"/>
  <c r="G42" i="9"/>
  <c r="I47" i="9"/>
  <c r="I32" i="11"/>
  <c r="G38" i="11"/>
  <c r="I37" i="12"/>
  <c r="I90" i="12"/>
  <c r="I100" i="12"/>
  <c r="I15" i="16"/>
  <c r="I26" i="16"/>
  <c r="I39" i="16"/>
  <c r="G23" i="9"/>
  <c r="G37" i="9"/>
  <c r="H58" i="10"/>
  <c r="I21" i="11"/>
  <c r="I36" i="13"/>
  <c r="I10" i="16"/>
  <c r="I21" i="16"/>
  <c r="I35" i="16"/>
  <c r="I8" i="9"/>
  <c r="I12" i="9"/>
  <c r="I77" i="12"/>
  <c r="I106" i="12"/>
  <c r="I32" i="13"/>
  <c r="I16" i="16"/>
  <c r="I12" i="13"/>
  <c r="I28" i="13"/>
  <c r="I54" i="7"/>
  <c r="H38" i="11"/>
  <c r="H52" i="11"/>
  <c r="I44" i="12"/>
  <c r="I72" i="12"/>
  <c r="I97" i="12"/>
  <c r="I37" i="13"/>
  <c r="I7" i="16"/>
  <c r="I22" i="16"/>
  <c r="I36" i="16"/>
  <c r="I45" i="16"/>
  <c r="I9" i="9"/>
  <c r="I24" i="9"/>
  <c r="I38" i="9"/>
  <c r="I57" i="9"/>
  <c r="I49" i="11"/>
  <c r="G16" i="12"/>
  <c r="I39" i="12"/>
  <c r="I54" i="12"/>
  <c r="I63" i="12"/>
  <c r="I68" i="12"/>
  <c r="I78" i="12"/>
  <c r="I29" i="13"/>
  <c r="I33" i="13"/>
  <c r="I45" i="9"/>
  <c r="I51" i="9"/>
  <c r="G6" i="10"/>
  <c r="I59" i="12"/>
  <c r="I37" i="16"/>
  <c r="G4" i="7" l="1"/>
  <c r="C9" i="6" s="1"/>
  <c r="I10" i="8"/>
  <c r="I4" i="8" s="1"/>
  <c r="G4" i="9"/>
  <c r="C11" i="6" s="1"/>
  <c r="G4" i="10"/>
  <c r="C12" i="6" s="1"/>
  <c r="G4" i="11"/>
  <c r="C13" i="6" s="1"/>
  <c r="G34" i="12"/>
  <c r="L34" i="12"/>
  <c r="L6" i="12"/>
  <c r="G5" i="12"/>
  <c r="G4" i="13"/>
  <c r="C15" i="6" s="1"/>
  <c r="G4" i="14"/>
  <c r="C16" i="6" s="1"/>
  <c r="G4" i="16"/>
  <c r="C18" i="6" s="1"/>
  <c r="H14" i="13"/>
  <c r="H14" i="9"/>
  <c r="H46" i="7"/>
  <c r="H15" i="10"/>
  <c r="H4" i="10" s="1"/>
  <c r="I38" i="10"/>
  <c r="I58" i="10"/>
  <c r="H48" i="12"/>
  <c r="I6" i="10"/>
  <c r="H6" i="7"/>
  <c r="I15" i="10"/>
  <c r="I18" i="14"/>
  <c r="I16" i="14" s="1"/>
  <c r="I52" i="10"/>
  <c r="I47" i="10" s="1"/>
  <c r="H6" i="11"/>
  <c r="H75" i="12"/>
  <c r="I6" i="12"/>
  <c r="H84" i="12"/>
  <c r="C10" i="6"/>
  <c r="H31" i="7"/>
  <c r="H6" i="13"/>
  <c r="H6" i="12"/>
  <c r="I23" i="9"/>
  <c r="H39" i="13"/>
  <c r="I20" i="16"/>
  <c r="I19" i="16" s="1"/>
  <c r="H46" i="11"/>
  <c r="I48" i="7"/>
  <c r="I46" i="7" s="1"/>
  <c r="I6" i="16"/>
  <c r="I65" i="12"/>
  <c r="I41" i="12"/>
  <c r="H35" i="12"/>
  <c r="I36" i="12"/>
  <c r="I35" i="12" s="1"/>
  <c r="H19" i="7"/>
  <c r="H37" i="9"/>
  <c r="I8" i="13"/>
  <c r="I6" i="13" s="1"/>
  <c r="H6" i="18"/>
  <c r="H4" i="18" s="1"/>
  <c r="H42" i="16"/>
  <c r="I37" i="9"/>
  <c r="H16" i="12"/>
  <c r="I20" i="12"/>
  <c r="I16" i="12" s="1"/>
  <c r="H23" i="9"/>
  <c r="I42" i="13"/>
  <c r="I39" i="13" s="1"/>
  <c r="I33" i="7"/>
  <c r="I31" i="7" s="1"/>
  <c r="I18" i="13"/>
  <c r="I14" i="13" s="1"/>
  <c r="I10" i="18"/>
  <c r="I6" i="18" s="1"/>
  <c r="I4" i="18" s="1"/>
  <c r="I15" i="11"/>
  <c r="I43" i="16"/>
  <c r="I42" i="16" s="1"/>
  <c r="H42" i="9"/>
  <c r="C20" i="6"/>
  <c r="H15" i="11"/>
  <c r="I92" i="12"/>
  <c r="I84" i="12" s="1"/>
  <c r="I58" i="12"/>
  <c r="I48" i="12" s="1"/>
  <c r="I47" i="11"/>
  <c r="I46" i="11" s="1"/>
  <c r="H65" i="12"/>
  <c r="I24" i="16"/>
  <c r="I19" i="7"/>
  <c r="I6" i="9"/>
  <c r="K6" i="12"/>
  <c r="I26" i="13"/>
  <c r="I24" i="13" s="1"/>
  <c r="H24" i="13"/>
  <c r="I14" i="9"/>
  <c r="I44" i="9"/>
  <c r="I42" i="9" s="1"/>
  <c r="I39" i="11"/>
  <c r="I38" i="11" s="1"/>
  <c r="I55" i="11"/>
  <c r="I52" i="11" s="1"/>
  <c r="H41" i="12"/>
  <c r="H6" i="16"/>
  <c r="H6" i="9"/>
  <c r="I9" i="11"/>
  <c r="I6" i="11" s="1"/>
  <c r="I76" i="12"/>
  <c r="I75" i="12" s="1"/>
  <c r="I6" i="7"/>
  <c r="I7" i="14"/>
  <c r="H4" i="7" l="1"/>
  <c r="I4" i="7"/>
  <c r="H4" i="9"/>
  <c r="I4" i="9"/>
  <c r="I4" i="10"/>
  <c r="I4" i="11"/>
  <c r="H4" i="11"/>
  <c r="H34" i="12"/>
  <c r="I34" i="12"/>
  <c r="H5" i="12"/>
  <c r="I5" i="12"/>
  <c r="H4" i="13"/>
  <c r="I4" i="13"/>
  <c r="I4" i="14"/>
  <c r="H4" i="16"/>
  <c r="I4" i="16"/>
  <c r="H7" i="14"/>
  <c r="H4" i="14" s="1"/>
  <c r="G4" i="12"/>
  <c r="C14" i="6" s="1"/>
  <c r="C21" i="6" s="1"/>
  <c r="H4" i="12" l="1"/>
  <c r="I4" i="12"/>
  <c r="C23" i="6"/>
  <c r="C27" i="6" l="1"/>
  <c r="C25" i="6"/>
</calcChain>
</file>

<file path=xl/sharedStrings.xml><?xml version="1.0" encoding="utf-8"?>
<sst xmlns="http://schemas.openxmlformats.org/spreadsheetml/2006/main" count="1130" uniqueCount="566">
  <si>
    <t>DDV</t>
  </si>
  <si>
    <t>3.01.1 Gradbene konstrukcije regionalna cesta R3/642/1146</t>
  </si>
  <si>
    <t>3.01.2 Pločnik ob regionalni cesti R3/642/1146</t>
  </si>
  <si>
    <t>3.01.3 Krožišče K3</t>
  </si>
  <si>
    <t>3.01.4 OBVOZNICA VRHNIKA (odsek B)</t>
  </si>
  <si>
    <t>3.01.5 Povezovalna cesta proti Tojnicam</t>
  </si>
  <si>
    <t>3_02 Vodovod</t>
  </si>
  <si>
    <t>3_03 Odvodnja padavinskih voda</t>
  </si>
  <si>
    <t>4_01 Elektro vodi - NN, SN</t>
  </si>
  <si>
    <t>4_02 Cestna razsvetljava</t>
  </si>
  <si>
    <t>6_01 Telekomunikacijski vodi - TK</t>
  </si>
  <si>
    <t>7. Tuje storitve</t>
  </si>
  <si>
    <t>Normativ</t>
  </si>
  <si>
    <t>Opis postavke</t>
  </si>
  <si>
    <t xml:space="preserve">Enota </t>
  </si>
  <si>
    <t>Količina</t>
  </si>
  <si>
    <t>Cena za enoto</t>
  </si>
  <si>
    <t>S 1 1 121</t>
  </si>
  <si>
    <t>Obnova in zavarovanje zakoličbe osi trase ostale javne ceste v ravninskem terenu</t>
  </si>
  <si>
    <t>KM</t>
  </si>
  <si>
    <t>S 1 1 211</t>
  </si>
  <si>
    <t>Postavitev in zavarovanje prečnega profila avtoceste in hitre ceste v ravninskem terenu</t>
  </si>
  <si>
    <t>KOS</t>
  </si>
  <si>
    <t>M1</t>
  </si>
  <si>
    <t>M2</t>
  </si>
  <si>
    <t>S 2 1 114</t>
  </si>
  <si>
    <t>M3</t>
  </si>
  <si>
    <t>S 2 1 224</t>
  </si>
  <si>
    <t>Široki izkop vezljive zemljine - 3. kategorije - strojno z nakladanjem</t>
  </si>
  <si>
    <t>S 2 2 113</t>
  </si>
  <si>
    <t>Ureditev planuma temeljnih tal zrnate kamnine - 3. kategorije</t>
  </si>
  <si>
    <t>S 2 3 315</t>
  </si>
  <si>
    <t>Dobava in vgraditev geotekstilije za ločilno plast (po načrtu), natezna trdnost do nad 18 kN/m2</t>
  </si>
  <si>
    <t>S 2 5 132</t>
  </si>
  <si>
    <t>S 2 5 151</t>
  </si>
  <si>
    <t>Doplačilo za zatravitev s semenom</t>
  </si>
  <si>
    <t>Prevoz in odlaganje odpadnega asfalta na trajno komunalno deponijo.</t>
  </si>
  <si>
    <t>T</t>
  </si>
  <si>
    <t>Prevoz in odlaganje odvečne zemljine na trajno deponijo.</t>
  </si>
  <si>
    <t>S 3 1 132</t>
  </si>
  <si>
    <t>Izdelava nevezane nosilne plasti enakomerno zrnatega drobljenca iz kamnine v debelini 21 do 30 cm</t>
  </si>
  <si>
    <t>S 3 2 497</t>
  </si>
  <si>
    <t>Pobrizg s polimerno bitumensko emulzijo 0,31 do 0,50 kg/m2</t>
  </si>
  <si>
    <t>S 3 5 214</t>
  </si>
  <si>
    <t>Dobava in vgraditev predfabriciranega dvignjenega robnika iz cementnega betona  s prerezom 15/25 cm</t>
  </si>
  <si>
    <t>S 6 3 513</t>
  </si>
  <si>
    <t>S 6 1 123</t>
  </si>
  <si>
    <t>Izdelava temelja iz cementnega betona C 12/15, globine 80 cm, premera 40 cm</t>
  </si>
  <si>
    <t>S 6 1 718</t>
  </si>
  <si>
    <t>S 6 4 454</t>
  </si>
  <si>
    <t>Dobava in vgraditev jeklene varnostne ograje, vključno vse elemente, za nivo zadrževanja H1 in za delovno širino W4</t>
  </si>
  <si>
    <t>KPL</t>
  </si>
  <si>
    <t>S 2 4 461</t>
  </si>
  <si>
    <t>S 6 1 652</t>
  </si>
  <si>
    <t>Dobava in pritrditev okroglega prometnega znaka, podloga iz aluminijaste pločevine, znak z odsevno folijo 2. vrste, premera 600 mm</t>
  </si>
  <si>
    <t>S 6 1 716</t>
  </si>
  <si>
    <t>S 1 2 151</t>
  </si>
  <si>
    <t>Posek in odstranitev drevesa z deblom premera 11 do 30 cm ter odstranitev vej</t>
  </si>
  <si>
    <t>S 6 4 281</t>
  </si>
  <si>
    <t>Dobava in vgraditev vkopane zaključnice, dolžine 4 m</t>
  </si>
  <si>
    <t>S 1 2 391</t>
  </si>
  <si>
    <t>Porušitev in odstranitev robnika iz cementnega betona</t>
  </si>
  <si>
    <t>S 3 5 275</t>
  </si>
  <si>
    <t>Dobava in vgraditev dvignjenega vtočnega robnika s prerezom 15/25 cm iz cementnega betona</t>
  </si>
  <si>
    <t>S 3 4 272</t>
  </si>
  <si>
    <t>N 2 1 120</t>
  </si>
  <si>
    <t>Dobava in vgradnja pokrova iz duktilne litine z zaklepom, nosilnosti D400, po EN124, s krožnim prerezom 50 cm,vključno z dobavo in izvedbo armiranobetonskega obroča na armiranobetonski prstan nameščen na zunanji del jaška,(beton C25/30, XC3,PV-II in armaturo B 500B)</t>
  </si>
  <si>
    <t>S 6 1 215</t>
  </si>
  <si>
    <t>Dobava in vgraditev stebrička za prometni znak iz vroče cinkane jeklene cevi s premerom 64 mm, dolge 2500 mm</t>
  </si>
  <si>
    <t>S 3 1 543</t>
  </si>
  <si>
    <t xml:space="preserve">Izdelava nosilne plasti bituminizirane zmesi AC 22 base B 50/70 A1/A2 v debelini 7 cm </t>
  </si>
  <si>
    <t>N 7 1 102</t>
  </si>
  <si>
    <t>N 7 1 103</t>
  </si>
  <si>
    <t>N 7 1 104</t>
  </si>
  <si>
    <t>REKAPITULACIJA SKUPAJ</t>
  </si>
  <si>
    <t>ločeno naročilo Elektro Ljubljana</t>
  </si>
  <si>
    <t>ločeno naročilo Telekom Ljubljana</t>
  </si>
  <si>
    <t xml:space="preserve">Nivo </t>
  </si>
  <si>
    <t>Znesek</t>
  </si>
  <si>
    <t>Znesek z DDV</t>
  </si>
  <si>
    <t>3.01.1 PREDDELA</t>
  </si>
  <si>
    <t>S 1 1 221</t>
  </si>
  <si>
    <t>Postavitev in zavarovanje prečnega profila ostale javne ceste v ravninskem terenu</t>
  </si>
  <si>
    <t>S 1 2 142</t>
  </si>
  <si>
    <t>Odstranitev grmovja in dreves z debli premera do 10 cm ter vej na gosto porasli površini - strojno</t>
  </si>
  <si>
    <t>S 1 2 152</t>
  </si>
  <si>
    <t>Posek in odstranitev drevesa z deblom premera 31 do 50 cm ter odstranitev vej</t>
  </si>
  <si>
    <t>S 1 2 261</t>
  </si>
  <si>
    <t>Demontaža plastičnega smernika</t>
  </si>
  <si>
    <t>S 1 2 291</t>
  </si>
  <si>
    <t>Porušitev in odstranitev ograje iz žične mreže</t>
  </si>
  <si>
    <t>S 1 2 322</t>
  </si>
  <si>
    <t>Porušitev in odstranitev asfaltne plasti v debelini 6 do 10 cm</t>
  </si>
  <si>
    <t>S 1 2 382</t>
  </si>
  <si>
    <t>Rezanje asfaltne plasti s talno diamantno žago, debele 6 do 10 cm</t>
  </si>
  <si>
    <t>3.1.2 ZEMELJSKA DELA IN TEMELJENJE</t>
  </si>
  <si>
    <t>S 2 1 112</t>
  </si>
  <si>
    <t>Površinski izkop plodne zemljine - 1. kategorije - strojno z odrivom do 50 m</t>
  </si>
  <si>
    <t>S 2 1 222</t>
  </si>
  <si>
    <t>Široki izkop vezljive zemljine - 3. kategorije - strojno z odrivom do 50 m</t>
  </si>
  <si>
    <t>S 2 2 112</t>
  </si>
  <si>
    <t>Ureditev planuma temeljnih tal vezljive zemljine - 3. kategorije</t>
  </si>
  <si>
    <t>S 2 3 314</t>
  </si>
  <si>
    <t>Dobava in vgraditev geotekstilije za ločilno plast (po načrtu), natezna trdnost do nad 16 do 18 kN/m2</t>
  </si>
  <si>
    <t>S 2 4 111</t>
  </si>
  <si>
    <t>Vgraditev nasipa iz vezljive zemljine - 3. kategorije</t>
  </si>
  <si>
    <t>S 2 4 476</t>
  </si>
  <si>
    <t>Izdelava posteljice iz drobljenih kamnitih zrn v debelini 50 cm</t>
  </si>
  <si>
    <t>S 2 5 112</t>
  </si>
  <si>
    <t>Humuziranje brežine brez valjanja, v debelini do 15 cm - strojno</t>
  </si>
  <si>
    <t>S 2 9 116</t>
  </si>
  <si>
    <t>Prevoz materiala na razdaljo nad 3000 do 5000 m</t>
  </si>
  <si>
    <t>S 2 9 131</t>
  </si>
  <si>
    <t>Razprostiranje odvečne plodne zemljine - 1. kategorije</t>
  </si>
  <si>
    <t>S 2 9 153</t>
  </si>
  <si>
    <t>Odlaganje odpadnega asfalta na komunalno deponijo</t>
  </si>
  <si>
    <t>3.01.3 VOZIŠČNA KONSTRUKCIJA</t>
  </si>
  <si>
    <t xml:space="preserve"> </t>
  </si>
  <si>
    <t>S 3 1 752</t>
  </si>
  <si>
    <t>Izdelava vezne plasti bituminizirane zmesi AC 22 bin PmB 45/80-65 A1/A2 v debelini 7 cm</t>
  </si>
  <si>
    <t>S 3 2 268</t>
  </si>
  <si>
    <t>Izdelava obrabne in zaporne plasti bituminizirane zmesi AC 11 surf PmB 45/80-65 A2 v debelini 4 cm</t>
  </si>
  <si>
    <t>S 3 5 244</t>
  </si>
  <si>
    <t>Izdelava pogreznjenega robnika iz cementnega betona  s prerezom 15/25 cm</t>
  </si>
  <si>
    <t>S 3 6 131</t>
  </si>
  <si>
    <t>Izdelava bankine iz drobljenca, široke do 0,50 m</t>
  </si>
  <si>
    <t>S 3 6 134</t>
  </si>
  <si>
    <t>Izdelava bankine iz drobljenca, široke nad 1,00 m</t>
  </si>
  <si>
    <t>3.01.4 ODVODNJAVANJE</t>
  </si>
  <si>
    <t>S 4 4 132</t>
  </si>
  <si>
    <t>Izdelava jaška iz cementnega betona, krožnega prereza s premerom 50 cm, globokega 1,0 do 1,5 m
za vtok pod robnikom, vključno s pokrovom</t>
  </si>
  <si>
    <t>S 4 2 135</t>
  </si>
  <si>
    <t>Izdelava vzdolžne in prečne drenaže, globoke do 1,0 m, na podložni plasti iz cementnega betona, debeline 10 cm, z gibljivimi plastičnimi cevmi premera 20 cm</t>
  </si>
  <si>
    <t>3.01.6 OPREMA  CEST</t>
  </si>
  <si>
    <t>3.01.6.1 Pokončna oprema cest</t>
  </si>
  <si>
    <t>N 5 1 101</t>
  </si>
  <si>
    <t>OPOMBA: V ceni nove vertikalne prometne signalizacije je vključena izdelava temelja C 12/15, višine 80cm fi40cm, dobava in vgraditev stebrička iz vroče cinkane jeklene cevi fi 64mm, potrebnih dolžin, ter dobava in pritrditev prometnega znaka.</t>
  </si>
  <si>
    <t>S 6 1 723</t>
  </si>
  <si>
    <t>Dobava in pritrditev prometnega znaka, podloga iz aluminijaste pločevine, znak z ............ barvo-folijo ....... vrste, velikost od 0,21 do 0,40 m2
KAŽIPOT, RA2</t>
  </si>
  <si>
    <t>S 6 1 728</t>
  </si>
  <si>
    <t>Dobava in pritrditev prometnega znaka, podloga iz aluminijaste pločevine, znak z ............ barvo-folijo ....... vrste, velikost nad 4,00 m2
RA2, predkrižiščna tabla 2 x 3000x3000</t>
  </si>
  <si>
    <t>3.01.6.2 Označbe na vozišču</t>
  </si>
  <si>
    <t>S 6 2 413</t>
  </si>
  <si>
    <t xml:space="preserve">Izdelava debeloslojne vzdolžne označbe na vozišču z večkomponentno hladno plastiko z vmešanimi drobci / kroglicami stekla, vključno 200 g/m2 dodatnega posipa z drobci stekla, strojno, debelina plasti 3 mm, širina črte 15 cm </t>
  </si>
  <si>
    <t>3.01.6.4 Oprema za varovanje prometa</t>
  </si>
  <si>
    <t>S 6 3 111</t>
  </si>
  <si>
    <t>Dobava in postavitev plastičnega smernika z votlim prerezom, dolžina 1200 mm, z odsevnikom iz folije</t>
  </si>
  <si>
    <t>S 79 311</t>
  </si>
  <si>
    <t>S 79 321</t>
  </si>
  <si>
    <t>S 7 9 514</t>
  </si>
  <si>
    <t>S 7 9 515</t>
  </si>
  <si>
    <t>3.02.2.1 PREDDELA</t>
  </si>
  <si>
    <t>3.01.2.2 ZEMELJSKA DELA IN TEMELJENJE</t>
  </si>
  <si>
    <t>3.01.2.3 VOZIŠČNA KONSTRUKCIJA</t>
  </si>
  <si>
    <t>S 3 2 239</t>
  </si>
  <si>
    <t>Izdelava obrabne in zaporne plasti bituminizirane zmesi AC 8 surf B 50/70 A3 v debelini 4 cm</t>
  </si>
  <si>
    <t>S 3 5 314</t>
  </si>
  <si>
    <t>Izdelava obrobe iz malih tlakovcev iz naravnega kamna velikosti .. cm/ .. cm/ .. cm</t>
  </si>
  <si>
    <t>3.01.3.1 PREDDELA</t>
  </si>
  <si>
    <t>3.01.3.2 ZEMELJSKA DELA IN TEMELJENJE</t>
  </si>
  <si>
    <t>3.01.3.3 VOZIŠČNA KONSTRUKCIJA</t>
  </si>
  <si>
    <t>N 4 1 112</t>
  </si>
  <si>
    <t xml:space="preserve">Dobava in vgraditev pogreznjenega betonskega rondo robnika 35/25/50 cm </t>
  </si>
  <si>
    <t>S 3 5 235</t>
  </si>
  <si>
    <t>Dobava in vgraditev predfabriciranega pogreznjenega robnika iz cementnega betona  s prerezom 15/25 cm</t>
  </si>
  <si>
    <t>Izdelava obrabne plasti iz velikih tlakovcev iz silikatne kamnine velikosti .. cm /.. cm /.. cm, stiki zaliti s cementno malto
granitne kocke dim. 20x20x20 podložene na armirano betonsko podlago C12/15 debeline 20 cm</t>
  </si>
  <si>
    <t>S 3 4 914</t>
  </si>
  <si>
    <t>Izdelava podložne plasti za tlakovano obrabno plast iz cementnega estriha
Tlakovanje prometnih otokov pri krožnem krožišču</t>
  </si>
  <si>
    <t>3.01.3.4 ODVODNJAVANJE</t>
  </si>
  <si>
    <t>S 4 3 181</t>
  </si>
  <si>
    <t>Izdelava kanalizacije iz cevi iz polietilena, vključno s podložno plastjo iz zmesi kamnitih zrn, premera 15 cm, v globini do 1,0 m</t>
  </si>
  <si>
    <t>Izdelava jaška iz cementnega betona, krožnega prereza s premerom 50 cm, globokega 1,0 do 1,5 m</t>
  </si>
  <si>
    <t>3.01.3.6 OPREMA  CEST</t>
  </si>
  <si>
    <t>3.01.3.6.1 Pokončna oprema cest</t>
  </si>
  <si>
    <t>S 6 1 642</t>
  </si>
  <si>
    <t>Dobava in pritrditev okroglega prometnega znaka, podloga iz aluminijaste pločevine, znak z odsevno folijo 1. vrste, premera 600 mm
RA2</t>
  </si>
  <si>
    <t>S 6 1 442</t>
  </si>
  <si>
    <t>Dobava in pritrditev trikotnega prometnega znaka, podloga iz aluminijaste pločevine, znak z odsevno folijo 1. vrste, dolžina stranice a = 900 mm
RA3</t>
  </si>
  <si>
    <t>S 6 1 722</t>
  </si>
  <si>
    <t>Dobava in pritrditev prometnega znaka, podloga iz aluminijaste pločevine, znak z ............ barvo-folijo ....... vrste, velikost od 0,11 do 0,20 m2
PROMETNI OTOK, RA3</t>
  </si>
  <si>
    <t>3.01.3.6.2 Označbe na vozišču</t>
  </si>
  <si>
    <t>S 6 2 417</t>
  </si>
  <si>
    <t xml:space="preserve">Izdelava debeloslojne vzdolžne označbe na vozišču z večkomponentno hladno plastiko z vmešanimi drobci / kroglicami stekla, vključno 200 g/m2 dodatnega posipa z drobci stekla, strojno, debelina plasti 3 mm, širina črte 50 cm </t>
  </si>
  <si>
    <t>S 6 2 426</t>
  </si>
  <si>
    <t xml:space="preserve">Izdelava debeloslojne prečne in ostalih označb na vozišču z večkomponentno hladno plastiko z vmešanimi drobci / kroglicami stekla, vključno 200 g/m2 dodatnega posipa z drobci stekla, strojno, debelina plasti 3 mm, posamezna površina označbe 0,6 do 1,0 m2 </t>
  </si>
  <si>
    <t>S 6 2 428</t>
  </si>
  <si>
    <t xml:space="preserve">Izdelava debeloslojne prečne in ostalih označb na vozišču z večkomponentno hladno plastiko z vmešanimi drobci / kroglicami stekla, vključno 200 g/m2 dodatnega posipa z drobci stekla, strojno, debelina plasti 3 mm, posamezna površina označbe nad 1,5 m2 </t>
  </si>
  <si>
    <t>3.01.3.6.4 Oprema za varovanje prometa</t>
  </si>
  <si>
    <t>N 5 3 101</t>
  </si>
  <si>
    <t>Dobava in postavitev betonske varnostne ograje za zaporo kraka</t>
  </si>
  <si>
    <t>3.01.4.1 PREDDELA</t>
  </si>
  <si>
    <t>3.01.4.1.2 Geodetska dela</t>
  </si>
  <si>
    <t>3.01.4.1.2 Čiščenje terena</t>
  </si>
  <si>
    <t>S 1 2 141</t>
  </si>
  <si>
    <t>Odstranitev grmovja in dreves z debli premera do 10 cm ter vej na gosto porasli površini - ročno</t>
  </si>
  <si>
    <t>3.01.4.2 ZEMELJSKA DELA IN TEMELJENJE</t>
  </si>
  <si>
    <t>3.01.4.2.1 Izkopi</t>
  </si>
  <si>
    <t xml:space="preserve">Površinski izkop plodne zemljine - 1. kategorije - strojno z nakladanjem 
Ponovna uporaba 1025m3
</t>
  </si>
  <si>
    <t>S 2 1 214</t>
  </si>
  <si>
    <t>Široki izkop slabo nosilne zemljine - 2. kategorije - strojno z nakladanjem
z odvodzom na trajno deponijo</t>
  </si>
  <si>
    <t>S 2 1 234</t>
  </si>
  <si>
    <t>3.01.4.2.2 Planum temeljnih tal</t>
  </si>
  <si>
    <t>3.01.4.2.4 Nasipi, zasipi, klini, posteljica in glinasti naboj</t>
  </si>
  <si>
    <t>S 2 4 451</t>
  </si>
  <si>
    <t>N 7 1 101</t>
  </si>
  <si>
    <t xml:space="preserve">Dobava in vgradnja posedalnih plošč za merjenje posedkov     
Posedalni reper je kovinska plošča 40x40 cm debeline &gt;=1 cm s privarjeno cevjo premera cca 6-7 cm, katere vrh sega že ob vgradnji vsaj 70 cm nad končno koto nasipa.                                                      </t>
  </si>
  <si>
    <t xml:space="preserve">Izvedba ničelnega stanja posnetka ter geodetske meritve za spremljanje posedkov                          </t>
  </si>
  <si>
    <t>kos</t>
  </si>
  <si>
    <t xml:space="preserve">Geodetske meritve posedalnih plošč (1 kpl pomeni meritev vseh vgrajenih posedalnih plošč)         
Vključno z izdelavo delnih poročil ter končnega poročila
</t>
  </si>
  <si>
    <t>S 2 4 112</t>
  </si>
  <si>
    <t>3.01.4.2.5 Brežine in zelenice</t>
  </si>
  <si>
    <t>Humuziranje zelenice brez valjanja, v debelini do 15 cm - strojno
1025m3 ponovna uporaba.</t>
  </si>
  <si>
    <t>3.01.4.2.6 Prevozi in deponiranje odvečnega materiala</t>
  </si>
  <si>
    <t>N 1 1 101</t>
  </si>
  <si>
    <t>N 1 1 108</t>
  </si>
  <si>
    <t>3.01.4.3 VOZIŠČNA KONSTRUKCIJA</t>
  </si>
  <si>
    <t>S 3 1 134</t>
  </si>
  <si>
    <t>Izdelava bankine iz drobljenca, široke nad 1,00 m
Širina bankine 1,25 m; 
rezervacija prostora za PHO, širina bankine 2,8 m</t>
  </si>
  <si>
    <t>3.01.4.4 ODVODNJAVANJE</t>
  </si>
  <si>
    <t>S 4 4 854</t>
  </si>
  <si>
    <t>Dobava in vgraditev rešetke iz duktilne litine z nosilnostjo 400 kN, s prerezom 400/400 mm</t>
  </si>
  <si>
    <t>N 3 1 249</t>
  </si>
  <si>
    <t>Izdelava trapeznega jarka s humusiranimi brežinami v naklonu 1:2, širine 50cm.</t>
  </si>
  <si>
    <t>S 4 5 115</t>
  </si>
  <si>
    <t>Izdelava prepusta krožnega prereza iz cevi iz cementnega betona s premerom 80 cm</t>
  </si>
  <si>
    <t>S 4 5 116</t>
  </si>
  <si>
    <t>Izdelava prepusta krožnega prereza iz cevi iz cementnega betona s premerom 100 cm</t>
  </si>
  <si>
    <t>S 4 5 214</t>
  </si>
  <si>
    <t>Izdelava poševne vtočne ali iztočne glave prepusta krožnega prereza iz cementnega betona s premerom 80 cm</t>
  </si>
  <si>
    <t>S 4 5 215</t>
  </si>
  <si>
    <t>Izdelava poševne vtočne ali iztočne glave prepusta krožnega prereza iz cementnega betona s premerom 100 cm</t>
  </si>
  <si>
    <t>N 3 1 248</t>
  </si>
  <si>
    <t>Izdelava mulde iz AC 11 surf B70/100 A4 v deb. 4cm in AC 22 base B50/70 A4 v deb. 7cm, v širini 50cm.</t>
  </si>
  <si>
    <t>3.01.4.6 OPREMA  CEST</t>
  </si>
  <si>
    <t>3.01.4.6.1 Pokončna oprema cest</t>
  </si>
  <si>
    <t>S 6 1 441</t>
  </si>
  <si>
    <t>Dobava in pritrditev trikotnega prometnega znaka, podloga iz aluminijaste pločevine, znak z odsevno folijo 1. vrste, dolžina stranice a = 600 mm</t>
  </si>
  <si>
    <t>Dobava in pritrditev trikotnega prometnega znaka, podloga iz aluminijaste pločevine, znak z odsevno folijo 1. vrste, dolžina stranice a = 900 mm</t>
  </si>
  <si>
    <t>Dobava in pritrditev prometnega znaka, podloga iz vroče cinkane jeklene pločevine, znak z ............ barvo-folijo ....... vrste, velikost nad 4,00 m2
Dve kažipotni tabli na bankini, vključno z nosilnim ogrodjem in temelji.</t>
  </si>
  <si>
    <t>Dobava in pritrditev prometnega znaka, podloga iz vroče cinkane jeklene pločevine, znak z ............ barvo-folijo ....... vrste, velikost 1,01 do 2,00 m2
Znak (tabla) za označitev začetka in konca naselja.</t>
  </si>
  <si>
    <t>3.01.4.6.2 Označbe na vozišču</t>
  </si>
  <si>
    <t>3.01.4.6.3 Oprema za vodenje prometa</t>
  </si>
  <si>
    <t xml:space="preserve">Dobava in vgraditev odsevnika z nosilcem iz vroče cinkane jeklene pločevine in odsevno umetno snovjo
Odsevniki na JVO </t>
  </si>
  <si>
    <t>3.01.4.6.4 Oprema za zavarovanje prometa</t>
  </si>
  <si>
    <t>3.01.5.1 PREDDELA</t>
  </si>
  <si>
    <t>3.01.5.1.1 Geodetska dela</t>
  </si>
  <si>
    <t>3.01.5.1.3 Čiščenje terena</t>
  </si>
  <si>
    <t>3.01.5.2 ZEMELJSKA DELA IN TEMELJENJE</t>
  </si>
  <si>
    <t>3.01.5.2.1 Izkopi</t>
  </si>
  <si>
    <t>Površinski izkop plodne zemljine - 1. kategorije - strojno z nakladanjem 
Ponovna uporaba 240m3.</t>
  </si>
  <si>
    <t>3.01.5.2.2 Planum temeljnih tal</t>
  </si>
  <si>
    <t>3.01.5.2.3 Drenažne in filterske plasti</t>
  </si>
  <si>
    <t>3.01.5.2.4 Nasipi, zasipi, klini, posteljica in glinasti naboj</t>
  </si>
  <si>
    <t>Izdelava posteljice v debelini plasti do 50 cm iz zrnate kamnine - 3. kategorije
Vključno z dobavo materiala.</t>
  </si>
  <si>
    <t>3.01.5.2.5 Brežine in zelenice</t>
  </si>
  <si>
    <t xml:space="preserve">Humuziranje zelenice brez valjanja, v debelini do 15 cm - strojno
240m3 ponovna uporaba.
</t>
  </si>
  <si>
    <t>3.01.5.2.6 Prevozi in deponiranje odvečnega materiala</t>
  </si>
  <si>
    <t>N 4 1 108</t>
  </si>
  <si>
    <t>3.01.5.3 VOZIŠČNA KONSTRUKCIJA</t>
  </si>
  <si>
    <t>3.01.5.4 ODVODNJAVANJE</t>
  </si>
  <si>
    <t>S 4 2 233</t>
  </si>
  <si>
    <t>Izdelava vzdolžne in prečne drenaže, globoke 1,1 do 2,0 m, iz zmesi kamnitih zrn, na podložni plasti iz cementnega betona 
s trdimi plastičnimi cevmi premera 20 cm, vključno z filtrskim slojem enakomerno zrnatega kamnitega materiala 16/32 mm obvitim z polipropilensko polstjo</t>
  </si>
  <si>
    <t>N 1 1 250</t>
  </si>
  <si>
    <t>Izdelava trapeznega jarka s humusiranimi brežinami v naklonu 1:2, širine 40cm.</t>
  </si>
  <si>
    <t>3.01.5.6 OPREMA  CEST</t>
  </si>
  <si>
    <t>3.01.5.6.1 Pokončna oprema cest</t>
  </si>
  <si>
    <t>Dobava in pritrditev prometnega znaka, podloga iz vroče cinkane jeklene pločevine, znak z ............ barvo-folijo ....... vrste, velikost nad 4,00 m2
Predkrižiščna tabla na bankini, vključno z nosilnim ogrodjem in temelji.</t>
  </si>
  <si>
    <t>3.01.5.6.2 Označbe na vozišču</t>
  </si>
  <si>
    <t xml:space="preserve">Regionalna ceste R3-642/1146 Vrhnika – Podpeč </t>
  </si>
  <si>
    <t>3.02.1 GRADBENA in MONTAŽNA DELA</t>
  </si>
  <si>
    <t xml:space="preserve">Obstoječi nadtalni hidrant (št. 1401815_19-nH): zaščita proti morebitnemu izletu vozil iz krožišča: </t>
  </si>
  <si>
    <t>Izdelava betonskega  temelja iz C16/20  (L=1,5 x Š=0,6 m x H = 0,90 m) po detajlu št. G.351.4. V ceni vključiti vse potrebne dobave materialov, vsa zemeljska, opažerska, zidarska in betonerska dela.</t>
  </si>
  <si>
    <t>Prestavitev obstoječega nadtalnega hidranta (št. 1401815_24_nH) se prestavi iz cestišča za 80 cm.</t>
  </si>
  <si>
    <t xml:space="preserve">Demontaža nadtalnega hidranta in vseh fazonov do obstoječe cevi;  montaža novega FF DN 80/800 mm, novega  zasuna DN 80 z novo vgr. grt in cestno kapo, novega FF DN 80/600, novega N DN 80 ter obstoječega NTH. V ceni vključiti vse potrebne dobave materialov, vsa zemeljska, opažerska, zidarska in betonerska dela, podbetoniranje N kosa in obsip hidranta s prodcem, po detajlu. </t>
  </si>
  <si>
    <t>Prestavitev obstoječega nadtalnega hidranta (št. 1401815_15_nH) se prestavi iz cestišča za 160 cm.</t>
  </si>
  <si>
    <t xml:space="preserve">Demontaža nadtalnega hidranta in vseh fazonov do obstoječe cevi;  montaža 2x novega FF DN 80/800 mm, novega  zasuna DN 80 z novo vgr. grt in cestno kapo, novega FF DN 80/600, novega N DN 80 ter obstoječega NTH. V ceni vključiti vse potrebne dobave materialov, vsa zemeljska, opažerska, zidarska in betonerska dela, podbetoniranje N kosa in obsip hidranta s prodcem, po detajlu. </t>
  </si>
  <si>
    <t>Dvig cestne kape zasunov (hišnih priključkov) na predvideno višino nivelete ceste.  (odstranitev obstoječe in vgradnja nove kape na ustrezno višino)</t>
  </si>
  <si>
    <t xml:space="preserve">kos                                                                      </t>
  </si>
  <si>
    <t>Dobava in postavitev betonskih podstavkov 30/30/120 cm in pocinkanih stebričkov za tablico (cev fi 6/4", L=2 m) za označbo zasunov in hidrantov na cevovodu, po detajlu</t>
  </si>
  <si>
    <t xml:space="preserve">Preiskus hidrantov s strani izvajalca s koncesijo in izdelavo zapisnika </t>
  </si>
  <si>
    <t>3.02.2. VODOVODNI MATERIAL IN OPREMA</t>
  </si>
  <si>
    <t>Pri prirobničnih spojih upoštevati pripadajoča tesnila za NP 16 bar ter vijake, matice in podložke iz nerjavnega jekla AISI 304</t>
  </si>
  <si>
    <t>Cevi</t>
  </si>
  <si>
    <t>Rezanje in varjenje vsega spodaj navedenega nerjavnega materiala (1.1, 1.2, 1.3) ter izdelava zaščitne cevi hidranta po detajlu G.351.4</t>
  </si>
  <si>
    <t>Nabava cevi DN 90x4,5 mm, nerjavno jeklo 1.4301</t>
  </si>
  <si>
    <r>
      <t>m</t>
    </r>
    <r>
      <rPr>
        <vertAlign val="superscript"/>
        <sz val="11"/>
        <color rgb="FF000000"/>
        <rFont val="Arial Narrow"/>
        <family val="2"/>
        <charset val="238"/>
      </rPr>
      <t>1</t>
    </r>
    <r>
      <rPr>
        <sz val="11"/>
        <color rgb="FF000000"/>
        <rFont val="Arial Narrow"/>
        <family val="2"/>
        <charset val="238"/>
      </rPr>
      <t xml:space="preserve">                   </t>
    </r>
  </si>
  <si>
    <t>Nabava kolena DN 90x4,5 mm-90st, nerjavno jeklo 1.4301</t>
  </si>
  <si>
    <t>Nabava ploščatega nerjavnega jekla 1.4301, dimenzije 250/250/8 mm</t>
  </si>
  <si>
    <t>Fazoni - NL ; NP 16 bar</t>
  </si>
  <si>
    <t xml:space="preserve">- FF  DN 80,  L = 800 mm </t>
  </si>
  <si>
    <t>- FF  DN 80,  L = 600 mm</t>
  </si>
  <si>
    <t>- N  DN 80</t>
  </si>
  <si>
    <t>Armature; NP 16 bar</t>
  </si>
  <si>
    <t>- EV zasun DN 80 s teleskopsko vgradilno garnituro (1.5-2 m), podložno ploščo in cestno kapo.</t>
  </si>
  <si>
    <t>-Cestna kapa zasuna 90 (za hišne priključke) iz nodularne litine s podložno ploščo,</t>
  </si>
  <si>
    <t>Ostali material</t>
  </si>
  <si>
    <t>označevalna tablica - rdeča s podatki za NTH  in pritrdilnim materialom</t>
  </si>
  <si>
    <t>označevalna tablica - modra za zasune s podatki</t>
  </si>
  <si>
    <t>javna pot št. JP 966601  (jašek)</t>
  </si>
  <si>
    <t>3.02.3 Pripravljalna dela</t>
  </si>
  <si>
    <t xml:space="preserve">kos </t>
  </si>
  <si>
    <t xml:space="preserve">Zakoličba trase za vodovod
</t>
  </si>
  <si>
    <t>m1</t>
  </si>
  <si>
    <t>Zavarovanje lomnih točk vodovoda</t>
  </si>
  <si>
    <t>Postavljanje prečnih profilov na mestih, kjer se menja smer ali padec cevovoda.</t>
  </si>
  <si>
    <t>Postavljanje prečnih profilov za objekt</t>
  </si>
  <si>
    <t>3.02.4 Rušenja in demontaža</t>
  </si>
  <si>
    <t xml:space="preserve">Rezanje in rušenje asfalta deb 10 cm, z odvozom na deponijo do 15 km
</t>
  </si>
  <si>
    <t>m2</t>
  </si>
  <si>
    <t xml:space="preserve">Demontaža obstoječega pokrova in lestve iz obstoječega jaška, ter po zaključku gradbenih del ponovna montaža pokrova in lestve v nov jašek.
pokrov: INOX/ALU, dim 900/900 mm, višine 90 mm, z okvirjem
lestev: INOX, širine 600 mm, višine 2800 mm
</t>
  </si>
  <si>
    <t>Rušenje jaška. Rušenje AB konstrukcije jaška, sten vstopne odprtine, krovne plošče in dela obodnih sten s potrebnim rezanjem AB konstrukcije deb. 30 cm. Pri rušenju je potrebno varovati vodovodno cevje, npr. z lesenim zaščitnim odrom površine 12 m2</t>
  </si>
  <si>
    <t>m3</t>
  </si>
  <si>
    <t>Rezanje obstoječe cevi PE d315 mm</t>
  </si>
  <si>
    <t xml:space="preserve">Demontaža in odstranitev naslednjega vodovodnega materiala
'-cev  PE d315, L = 12 m
'-T DN 300/ 250 mm, 1 kos
'- FF DN 300 / L=do 1000 mm, skupne dolžine 4 m
'- FF DN 250 / L=do 1000 mm, skupne dolžine 3 m
</t>
  </si>
  <si>
    <t>kpl</t>
  </si>
  <si>
    <t xml:space="preserve">3.02.5 Zemeljska dela </t>
  </si>
  <si>
    <t xml:space="preserve">Površinski izkop plodne zemljine - 1 ktg z odrivom na deponijo do 30 m </t>
  </si>
  <si>
    <t xml:space="preserve">Strojni izkop vodovodnega jarka širine  1,5 m, globine do 2,50 m, s pravilnim odsekovanjem stranic in odlaganjem izkopanega materiala 1,0 m od roba jarka, zemljina III. ktg 
</t>
  </si>
  <si>
    <t xml:space="preserve">Strojni izkop za objekt, globine do 3,00 m, s pravilnim odsekovanjem stranic in odlaganjem izkopanega materiala 3,0 m od roba izkopne jame, zemljina III. ktg
</t>
  </si>
  <si>
    <t xml:space="preserve">Ročni izkop vodovodnega jarka  širine do 1,0 m, globine do 2,0 m, s pravilnim odsekovanjem stranic in odlaganjem izkopanega materiala 1,0 m od roba jarka, zemljina III. ktg
</t>
  </si>
  <si>
    <t xml:space="preserve">Črpanje vode v primeru deževnega vremena, obračun po dejanskih stroških
</t>
  </si>
  <si>
    <t>ura</t>
  </si>
  <si>
    <t xml:space="preserve">Planiranje dna jarka in izkopne jame, v ravnini ali vzdolžnih naklonih pri normalnih pogojih v vseh kategorijah
</t>
  </si>
  <si>
    <t xml:space="preserve">Dobava in polaganje peščene posteljice v deb. 10 cm, kompletno s prevozom, premetavanjem v jarek, planiranjem,  podbijanjem cevi in lahkim utrjevanjem (cca 0,26 m3/m1 ).
 obračun za 2 m1
</t>
  </si>
  <si>
    <t xml:space="preserve">Obsip ob in nad cevjo iz sejanega peska 0-4 mm, kompletno s prevozom, premetavanjem v jarek, planiranjem,  podbijanjem cevi in lahkim utrjevanjem (0,77 m3/m1 ), obračun za 2 m1
</t>
  </si>
  <si>
    <t xml:space="preserve">Dodatek za zaščito cevi v terenu, kjer je nevarnost elektro korozije. Izvede se zaščita s PVC srajčko iz gradbene PVC folije, gramature 250 g/m2., ki se jo obvije okoli cevi in prilepi z lepilnim trakom. 
obračun za 2 m1
</t>
  </si>
  <si>
    <t>m</t>
  </si>
  <si>
    <t xml:space="preserve">Zasip objekta za zidom, s premetom deponiranega materiala ob jarku, skupaj z utrjevanjem v plasteh po 30 cm
a). strojno zasipavanje 95 %
</t>
  </si>
  <si>
    <t xml:space="preserve">Zasip objekta za zidom, s premetom deponiranega materiala ob jarku, skupaj z utrjevanjem v plasteh po 30 cm
b). ročno zasipavanje 5 %
 (ob ceveh) 
</t>
  </si>
  <si>
    <t xml:space="preserve">Zasip jarka in obstoječega jaška s tamponskim materialom  z utrjevanjem v plasteh po 20 cm,
 vključno z dobavo tampona (pod prometnimi površinami)
</t>
  </si>
  <si>
    <t xml:space="preserve">Odvoz preostalega izkopanega materiala deponiranega ob jarku, z nakladanjem, razkladanjem ter transportom do 2 km
</t>
  </si>
  <si>
    <t xml:space="preserve">Ponovno razprostiranje začasno deponiranega humusa.
</t>
  </si>
  <si>
    <t>Zatravitev zelenic. V postavki je zajeto: prekopavanje humusa, fino planiranje površin, sejanje trave, uvaljanje semena, gnojenje in zalivanje</t>
  </si>
  <si>
    <t>3.02.6 Zidarska in betonerska dela</t>
  </si>
  <si>
    <t xml:space="preserve">Izdelava kompletnega jaška po detajlu, sv. notranjih dim B/L/H = 4,00 m / 3,00 m / 2,20 m, z vstopno odprtino 80/80 cm ter poglobitvijo 50/50/50 cm
- podložni beton C 16/20,  količina 2,80 m3
- beton C 25/30,  količina 19,40 m3
- armaturno železo B500B, količina 900 kg
- armaturno železo MAG 500/560, količina 910 kg
- opaž enostranski, količina 3,50 m2
- opaž dvostranski, količina 79,50 m2
- opaž plošče- podpiranje h=2,20 m, količina 12,00 m2
- hidroizolacija 1 x hladni bitumenski premaz+1 x varjeni bitumenski trak 4 mm, količina 60 m2
- hidroizolacija 1 x hladni bitumenski premaz+1 x varjeni bitumenski trak 4 mm, količina 19 m2 (krovna plošča)
- zaščita HI, gumbasta folija, količina 65,00 m2
- izdelava vodotesnega stika okoli vseh cevi pri prebojih s kavčukovim ekspanzijskim trakom kot npr. Sika Swell P 10/50 mm (2010H), količina 10 m 
- izdelava vodotesnega stika talna plošča-stena z jeklenim trakom , količina 14 m1
</t>
  </si>
  <si>
    <t xml:space="preserve">Dobava in vgradnja zaščitne cevi iz PE 500/444 SN-4, dobava betona in polno obbetoniranje  z betonom C16/20 po detajlu.
</t>
  </si>
  <si>
    <t>Dobava in vgradnja podložnega betona pod zaščitno cevjo v obstoječem jašku s C16/20 (cca 0,70 m3/m1) samo razlika- dodatek k polno obbetonirani cevi</t>
  </si>
  <si>
    <t>Dobava in montaža plastičnih drsnikov za cev NL DN 300 mm za montažo v zaščitno cev. Višina trna drsnika od cevi 50 mm</t>
  </si>
  <si>
    <t>Dobava, izdelava in montaža vertikalno nastavljive podpore izdelane po detajlu iz nerjavnega materiala 1.4301</t>
  </si>
  <si>
    <t>Dobava, izdelava in vgradnja ventilacije jaška po priloženem detajlu; jeklena cev s kapo in prirobnico je iz nerjavnega materiala 1.4301</t>
  </si>
  <si>
    <t>Dobava, izdelava in vgradnja talne pohodne mreže z L okvirjem iz INOX-a,  dim mreže 480/480/25 mm, dim okvirja 500/500/30 mm, iz nerjavnega materiala 1.4301</t>
  </si>
  <si>
    <t>Zatesnitev cevi d500 mm na cev NL DN 300 mm s PU peno in zaščito s PE folijo (kot se npr. uporablja za ribnike) prilepljeno na cevi. Stiki zaščiteni še z lepilnim in Dekorodal trakom.</t>
  </si>
  <si>
    <t>2.2.5 Tuje storitve</t>
  </si>
  <si>
    <t xml:space="preserve">Tlačni preizkus skladno s standardom SIST EN 805 poglavje 11.3
. V postavki upoštevati vsa potrebna dela in uporabnino ustreznih X, XG ali T kosov, ki so potrebni za izvedbo tlačnega preiskusa.
</t>
  </si>
  <si>
    <t xml:space="preserve">Dezinfekcija s klornim šokom (+ dekloriranje klorne raztopine) in izpiranje vodovoda.
</t>
  </si>
  <si>
    <t xml:space="preserve">Izdelava geodetskega posnetka položenega cevovoda z vrisom v kataster komunalnih vodov po zahtevah upravljavca vodovoda
</t>
  </si>
  <si>
    <t xml:space="preserve">Sanitarni preiskus po določilih standarda SIST EN 805 (poglavje12 in dodatek A28) in po navodilih potrjenih s strani IVZ, ter jo mora izvajati pooblaščena organizacija.
</t>
  </si>
  <si>
    <t>3.02.7 VODOVODNI MATERIAL IN OPREMA Z MONTAŽO IN TRANSPORTI</t>
  </si>
  <si>
    <t>3.02.7.1 Cevi</t>
  </si>
  <si>
    <t>Cevi iz nodularne litine DN 300, klasa C40, 100% spojev je sidrnih (Vi spoj za 16 barov)</t>
  </si>
  <si>
    <r>
      <t>m</t>
    </r>
    <r>
      <rPr>
        <vertAlign val="superscript"/>
        <sz val="11"/>
        <color rgb="FF000000"/>
        <rFont val="Arial Narrow"/>
        <family val="2"/>
        <charset val="238"/>
      </rPr>
      <t>1</t>
    </r>
    <r>
      <rPr>
        <sz val="11"/>
        <color rgb="FF000000"/>
        <rFont val="Arial Narrow"/>
        <family val="2"/>
        <charset val="238"/>
      </rPr>
      <t xml:space="preserve">                   </t>
    </r>
  </si>
  <si>
    <t>VMK DN 300; L = 600 mm, odrezati po meri na licu mesta</t>
  </si>
  <si>
    <t>3.02.7.2 Fazoni,  NL - Vi oz. prirobnični spoj za NP 16 bar</t>
  </si>
  <si>
    <r>
      <t>- MMK DN 300 - 22,5</t>
    </r>
    <r>
      <rPr>
        <vertAlign val="superscript"/>
        <sz val="11"/>
        <color rgb="FF000000"/>
        <rFont val="Arial Narrow"/>
        <family val="2"/>
        <charset val="238"/>
      </rPr>
      <t xml:space="preserve">0 </t>
    </r>
    <r>
      <rPr>
        <sz val="11"/>
        <color rgb="FF000000"/>
        <rFont val="Arial Narrow"/>
        <family val="2"/>
        <charset val="238"/>
      </rPr>
      <t>Vi spoj</t>
    </r>
  </si>
  <si>
    <t>- F  DN 300</t>
  </si>
  <si>
    <t>- E  DN 300 Vi spoj</t>
  </si>
  <si>
    <t>-T DN 300/250</t>
  </si>
  <si>
    <t>- X  DN 250</t>
  </si>
  <si>
    <t>- FF  DN 250, L = 1000 mm</t>
  </si>
  <si>
    <t>- FF  DN 300, L = 1000 mm</t>
  </si>
  <si>
    <t>3.02.7.3 Armature za NP 16 bar</t>
  </si>
  <si>
    <t>- Metuljasta loputa VAG  DN 300, PN 16, F4, s polžnim pogonom in ročnim kolesom</t>
  </si>
  <si>
    <t>1</t>
  </si>
  <si>
    <t>- Metuljasta loputa VAG  DN 250, PN 16, F4, s polžnim pogonom in ročnim kolesom</t>
  </si>
  <si>
    <t xml:space="preserve">-MDK DN 300 </t>
  </si>
  <si>
    <t>2</t>
  </si>
  <si>
    <t xml:space="preserve">-MDK DN 250 </t>
  </si>
  <si>
    <t>- neizvlečna enojna univerzalna spojka za DN 300 (315-356)</t>
  </si>
  <si>
    <t>3.02.7.4 Ostalo</t>
  </si>
  <si>
    <t>- prirobnični spoj DN 300 (tesnilo za NP 16 bar;  vijaki, matice, podložke nerjavno jeklo AISI 304)</t>
  </si>
  <si>
    <t>7</t>
  </si>
  <si>
    <t>- prirobnični spoj DN 250 (tesnilo za NP 16 bar;  vijaki, matice, podložke nerjavno jeklo AISI 304)</t>
  </si>
  <si>
    <t>5</t>
  </si>
  <si>
    <t>- opozorilni trak   POZOR VODOVOD</t>
  </si>
  <si>
    <t>12</t>
  </si>
  <si>
    <t>označevalna tablica - modra s podatki  za zasune in pritrdilnim materialom</t>
  </si>
  <si>
    <t>3.03.1 PREDDELA</t>
  </si>
  <si>
    <t>Zakoličba trase kanalizacije</t>
  </si>
  <si>
    <t>km</t>
  </si>
  <si>
    <t>N 1 1 00002</t>
  </si>
  <si>
    <t>Zakoličba križanj kanalizacije z ostalimi komunalnimi vodi</t>
  </si>
  <si>
    <t>N 1 1 00003</t>
  </si>
  <si>
    <t>Zavarovanje komunalnih vodov pri križanju s kanalizacijo</t>
  </si>
  <si>
    <t>Odstranitev, ter odvoz na (trajno komunalno) deponijo enostavnih (lesenih) objektov, žičnatih ograj, ter ostalega odvečnega materiala.</t>
  </si>
  <si>
    <t>3.03.2 ZEMELJSKA DELA IN TEMELJENJE</t>
  </si>
  <si>
    <t>S 2 1 364</t>
  </si>
  <si>
    <t>Izkop vezljive zemljine/zrnate kamnine - 3. kategorije za temelje, kanalske rove, prepuste, jaške in drenaže, širine 1,1 do 2,0 m in globine 1,1 do 2,0 m - strojno, planiranje dna ročno</t>
  </si>
  <si>
    <t>Dobava in transport  tampona in strojni zasip jarka s tamponskim materialom, skupaj z  utrjevanjem v plasteh po 20 cm</t>
  </si>
  <si>
    <t>N 2 4 ***</t>
  </si>
  <si>
    <t>Dobava in vgrajevanje kamnitega materiala (sanacija temeljnih tal)</t>
  </si>
  <si>
    <t>S 2 9 122</t>
  </si>
  <si>
    <t>Prevoz materiala na razdaljo nad 15 do 18 km</t>
  </si>
  <si>
    <t>t</t>
  </si>
  <si>
    <t>3.03.4 ODVODNJAVANJE</t>
  </si>
  <si>
    <t>3.03.4.1 Površinsko odvodnjavanje</t>
  </si>
  <si>
    <t>Dobava, transport, polaganje na betonsko posteljico in polno obbetoniranje, stikovanje in vodotesno spajanje PE rebraste cevi d 200 SN-8, s spojkami in tesnili vred.
(C16/20 - 0,13 m3/m1). Cevi kot npr. Mapikan,…ipd, izdelane v skladu s standardom SIST EN 13476-3.</t>
  </si>
  <si>
    <t>Dobava, transport, polaganje na betonsko posteljico in polno obbetoniranje, stikovanje in vodotesno spajanje PE rebraste cevi d 315 SN-8, s spojkami in tesnili vred.
(C16/20 - 0,13 m3/m1). Cevi kot npr. Mapikan,…ipd, izdelane v skladu s standardom SIST EN 13476-3.</t>
  </si>
  <si>
    <t>Dobava, transport, polaganje na betonsko posteljico in polno obbetoniranje, stikovanje in vodotesno spajanje PE rebraste cevi d 400 SN-8, s spojkami in tesnili vred.
(C16/20 - 0,13 m3/m1). Cevi kot npr. Mapikan,…ipd, izdelane v skladu s standardom SIST EN 13476-3.</t>
  </si>
  <si>
    <t>Izdelava vodotesnega stika PE cevi d 200 mm na PE cestni požiralnik</t>
  </si>
  <si>
    <t>Dobava, transport, polaganje, stikovanje in vodotesno spajanje PVC fazonskih kosov; PVC koleno 200/45 UK</t>
  </si>
  <si>
    <t>N 4 3 18</t>
  </si>
  <si>
    <t>Dobava, transport, polaganje, stikovanje in vodotesno spajanje PVC fazonskih kosov; PVC drsna spojka d 200 UK</t>
  </si>
  <si>
    <t>N 4 3 21</t>
  </si>
  <si>
    <t>Dobava, transport, polaganje, stikovanje in vodotesno spajanje PVC fazonskih kosov; PVC enojni odcep d 315/d200/45 UK</t>
  </si>
  <si>
    <t>N 4 4 02</t>
  </si>
  <si>
    <t>Dobava, transport, namestitev in montaža popolnoma predfabriciranih jaškov iz PE DN 1000 mm, ki imajo že izdelane nastavke za priključne cevi, debelina stene min 15 mm, višina jaška do 3,00 m (1,20 - 3,00 m)</t>
  </si>
  <si>
    <t>N 4 4 03</t>
  </si>
  <si>
    <t>Kanalski pokrov tip D400, z armiranobetonskim vencem, premer pokrova fi 600 mm, N=400 kN iz duktilne litine, po standardu EN 124, ISO 1401, s protihrupnim vložkom in z zaklepanjem (na jašku DN 800 mm) ; Obvezna oznaka na pokrovih KANALIZACIJA</t>
  </si>
  <si>
    <t>N 4 4 05</t>
  </si>
  <si>
    <t>Zavarovanje jaškov proti dvigu zaradi podtalnice  z betonom C 16/20  (cca 0,30 m3/kos)</t>
  </si>
  <si>
    <t>kom</t>
  </si>
  <si>
    <t>N 4 4 07</t>
  </si>
  <si>
    <t>Kompletna izdelava lovilca mineralnih olj iz PE  z usedalnikom prostornine  0,80 m3, za  normirani pretok 8 l/s, krožnega prereza 120 cm, volumen zbiralnika olja min 180 l, opremljenega z avtomatsko zaporo in dušilko, ltž pokrov premera 600 mm D400, z mimovodom (by-passom) iz d 400 mm, zavarovanje proti vzgonu iz betona C16/20 1,50 m3</t>
  </si>
  <si>
    <t>S 4 5 ***</t>
  </si>
  <si>
    <t>Izdelava poševne vtočne ali iztočne glave prepusta krožnega prereza iz cementnega betona s premerom 50 cm</t>
  </si>
  <si>
    <t>Dobava in vgradnja neobdelanega  kamna dsr= 0,4 m na beton C16/20 deb 20 cm. Stiki med kamni se zapolnejo z zemljino.</t>
  </si>
  <si>
    <t>3.03.5 TUJE STORITVE</t>
  </si>
  <si>
    <t>N 4 7 01</t>
  </si>
  <si>
    <t>Izvedba prvih meritev učinkovitosti za čistilni objekt - monitoring po načrtu PVO.</t>
  </si>
  <si>
    <t>S 4 3 831</t>
  </si>
  <si>
    <t>Preskus tesnosti cevi premera do 20 cm</t>
  </si>
  <si>
    <t>S 4 3 832</t>
  </si>
  <si>
    <t>Preskus tesnosti cevi premera nad 20 cm do 50 cm</t>
  </si>
  <si>
    <t>S 4 4 798</t>
  </si>
  <si>
    <t>Preskus tesnosti jaška premera do 100 cm</t>
  </si>
  <si>
    <t>Izdelava Geodetskega posnetka v GAUSS_KRUEGERJEVEM koordinatnem sistemu v elektronski obliki (ACAD 2008 ali novejši)  in izdelava geodetskega načrta</t>
  </si>
  <si>
    <t>3.04.1 Pripravljalna dela</t>
  </si>
  <si>
    <t>Menjava pokrovov na jaških</t>
  </si>
  <si>
    <t>Odstranitev in odvoz obstoječih pokrovov na 
trajno komunalno deponijo.</t>
  </si>
  <si>
    <t xml:space="preserve"> Namestitev novih pokrovov s pomočjo prehodne 
"diletacijske" plošče iz AP. Na ploščo se prilepi 
okvir kanalskega pokrova, ploščo pa se položi na 
tamponsko utrjeno podlago. </t>
  </si>
  <si>
    <t xml:space="preserve">3.04.2 MATERIAL IN OPREMA </t>
  </si>
  <si>
    <t>Kanalski pokrov z okvirjem nosilnosti 400 kN (D400) premera 600 mm. Pokrovi morajo ustrezati standardu SIST EN 124-2:2015, obvezno vijačeni in s protihrupnim vložkom, napis KANALIZACIJA</t>
  </si>
  <si>
    <t>Prehodna dilatacijska plošča iz armiranega poliestra s pripadajočim lepilom in vsem montažnim materialom</t>
  </si>
  <si>
    <t>4.02.1 GRADBENA DELA</t>
  </si>
  <si>
    <t>Pripravljalna in zaključna dela</t>
  </si>
  <si>
    <r>
      <t>m</t>
    </r>
    <r>
      <rPr>
        <vertAlign val="superscript"/>
        <sz val="12"/>
        <color rgb="FF000000"/>
        <rFont val="Times New Roman"/>
        <family val="1"/>
        <charset val="238"/>
      </rPr>
      <t>3</t>
    </r>
  </si>
  <si>
    <t>Dobava materiala in postavitev kabelskega jaška, zgrajenega iz betonske cevi fi 0,6 m dolžine 1 m komplet z utrjevanjem dna izkopa in podložnim betonom, z izkopom in zasutjem, komplet z LTŽ pokrovom 0,4x0,4 m, 125 kN z napisom "ELEKTRIKA" nepovozen, zasip z izkopanim materialom, odvoz odvečnega materiala na deponijo do 10 km, ureditev okolice</t>
  </si>
  <si>
    <t>Transport materiala</t>
  </si>
  <si>
    <t>4.02.2 DEMONTAŽNA DELA</t>
  </si>
  <si>
    <t>Demontaža kandelabrov skupaj z obstoječo svetilko s sijalko 1x HST 70 W, temeljem, material sortirati in dati v predelavo</t>
  </si>
  <si>
    <t>Demontaža betonskih kablskih jaškov cestne razsvetljava skupaj z ostalo opremo, material sortirati in dati v predelavo vključno z odvozom</t>
  </si>
  <si>
    <t>Demontaža oz. opustitev kabelske kanalizacije cestne razsvetljava skupaj z ostalo opremo, material sortirati in dati v predelavo vključno z odvozom</t>
  </si>
  <si>
    <t>2. 2.3 ELEKTROMONTAŽNA DELA</t>
  </si>
  <si>
    <t>Dobava in polaganje kabla NYY-J 3x1,5 mm2 v kandelabre svetilk skupaj z obojestranskim priklopom</t>
  </si>
  <si>
    <t>Dobava in montaža svetilke BGP621 T25 1 xLED74-4S/740 DM11 49 W komplet s predstikalnimi napravami</t>
  </si>
  <si>
    <t>Nabava in montaža križnih sponk za valjenec FeZn 25x4</t>
  </si>
  <si>
    <t>4.02.4 OSTALA DELA IN STROŠKI</t>
  </si>
  <si>
    <t>Geodetski posnetek trase kabla</t>
  </si>
  <si>
    <t>Ureditev začasne razsvetljave v času gradbišča ( križišča, prehodi)</t>
  </si>
  <si>
    <t>7. TUJE STORITVE</t>
  </si>
  <si>
    <t>N 4 1 113</t>
  </si>
  <si>
    <t>Izdelava eleborata oziroma tehnologije za pospešitev konsolidacije.</t>
  </si>
  <si>
    <t>skupaj brez DDV</t>
  </si>
  <si>
    <t>S 79 311 x</t>
  </si>
  <si>
    <t>Ureditev južnega dela obvoznice Vrhnika; SKLOP 2 Preureditev javne poti - povezovalne ceste med naseljem Verd in reko Ljubljanico s povezovalno cesto proti Tojnicam ter ureditev križišča regionalne ceste R3-642/1146 Vrhnika - Podpeč</t>
  </si>
  <si>
    <t>rekapitulacija - SKLOP2</t>
  </si>
  <si>
    <t>8. Nepredvidena dela 10%</t>
  </si>
  <si>
    <t>Skupaj z DDV</t>
  </si>
  <si>
    <t>SKUPAJ z nepredvidenimi deli</t>
  </si>
  <si>
    <t>3_04 Kanalizacija</t>
  </si>
  <si>
    <t>SPLOŠNO:</t>
  </si>
  <si>
    <t>Cene se vpiše na označena mesta</t>
  </si>
  <si>
    <t>normativi in standardi ob upoštevanju zahtev iz varstva pri delu.</t>
  </si>
  <si>
    <t>V enotnih cenah morajo biti zajeti vsi stroški po Splošnih tehničnih pogojih.</t>
  </si>
  <si>
    <t>Opomba:  Vsa rušenja vključujejo odvoz na ustrezno deponijo s plačilom takse</t>
  </si>
  <si>
    <t xml:space="preserve">Vsi odstranjeni materiali vključujejo odvoz na ustrezno deponijo s plačilom prispevka. </t>
  </si>
  <si>
    <t>Vse postavke za izkope zajemajo izkop, nakladanje na kamion in odvoz na deponijo do 20km.</t>
  </si>
  <si>
    <t>Vsi vgrajeni materiali vključujejo tudi dobavo.</t>
  </si>
  <si>
    <t>V enotni ceni finega asfalta je potrebno zajeti tudi pobrizg z bitumensko emulzijo (0,5kg/m2) in čiščenje vozišča.</t>
  </si>
  <si>
    <t xml:space="preserve">Vsi pokrovi jaškov v vozišču vključujejo dobavo z AB obročem. </t>
  </si>
  <si>
    <t>Vsi hladni stiki na obrabni plasti morajo biti obdelani z bitumensko lepilno zmesjo</t>
  </si>
  <si>
    <t>V ceni je potrebno upoštevati notranjo kontrolo (tekoče preiskave)</t>
  </si>
  <si>
    <t>Varovanje in zaščita okolja pri gradnji</t>
  </si>
  <si>
    <t>Te površine morajo biti določene pred začetkom izvedbe.</t>
  </si>
  <si>
    <t>Ravnanje z odpadki</t>
  </si>
  <si>
    <t>Narava</t>
  </si>
  <si>
    <t>Kakovost zraka</t>
  </si>
  <si>
    <r>
      <t>-</t>
    </r>
    <r>
      <rPr>
        <sz val="7"/>
        <color indexed="8"/>
        <rFont val="Times New Roman"/>
        <family val="1"/>
        <charset val="238"/>
      </rPr>
      <t xml:space="preserve">          </t>
    </r>
    <r>
      <rPr>
        <sz val="10"/>
        <color indexed="8"/>
        <rFont val="Arial"/>
        <family val="2"/>
        <charset val="238"/>
      </rPr>
      <t>preprečevanje prašenja z odkritih delov območja gradbišča; ukrep zahteva redno vlaženje in čiščenje gradbiščnih in manipulativnih površin.</t>
    </r>
  </si>
  <si>
    <r>
      <t>-</t>
    </r>
    <r>
      <rPr>
        <sz val="7"/>
        <color indexed="8"/>
        <rFont val="Times New Roman"/>
        <family val="1"/>
        <charset val="238"/>
      </rPr>
      <t xml:space="preserve">          </t>
    </r>
    <r>
      <rPr>
        <sz val="10"/>
        <color indexed="8"/>
        <rFont val="Arial"/>
        <family val="2"/>
        <charset val="238"/>
      </rPr>
      <t>redno čiščenje prometnih površin na območju urejanja in javnih prometnih površin. Ukrep vključuje čiščenje in vlaženje gradbiščnih poti, čiščenje mehanizacije in tovornih vozil na območju prehodov iz gradbiščnih platojev na transportne ceste.</t>
    </r>
  </si>
  <si>
    <r>
      <t>-</t>
    </r>
    <r>
      <rPr>
        <sz val="7"/>
        <color indexed="8"/>
        <rFont val="Times New Roman"/>
        <family val="1"/>
        <charset val="238"/>
      </rPr>
      <t xml:space="preserve">          </t>
    </r>
    <r>
      <rPr>
        <sz val="10"/>
        <color indexed="8"/>
        <rFont val="Arial"/>
        <family val="2"/>
        <charset val="238"/>
      </rPr>
      <t>upoštevanje emisijskih norm v skladu s predpisi, ki urejajo področje emisij pri začasnih gradbenih objektih, gradbeni mehanizaciji in transportnih sredstvih.</t>
    </r>
  </si>
  <si>
    <t>Robniki morajo biti liti.</t>
  </si>
  <si>
    <t>Izvajalec mora priskrbeti prostor za sestanke za minimalno 8 ljudi.</t>
  </si>
  <si>
    <r>
      <rPr>
        <sz val="7"/>
        <color indexed="8"/>
        <rFont val="Arial"/>
        <family val="2"/>
        <charset val="238"/>
      </rPr>
      <t xml:space="preserve"> </t>
    </r>
    <r>
      <rPr>
        <sz val="10"/>
        <color indexed="8"/>
        <rFont val="Arial"/>
        <family val="2"/>
        <charset val="238"/>
      </rPr>
      <t xml:space="preserve">Za začasne prometne in gradbene površine ter začasne deponije gradbenega materiala naj se rednostno uporabijo obstoječe infrastrukturne in druge manipulativne površine </t>
    </r>
  </si>
  <si>
    <t>Na vplivnem območju površinskih vodotokov se ne sme uporabljati gradbenih materialov, ki lahko vsebujejo nevarne spojine, kot so organske spojine, toksične kovine in druge sestavina (npr. snovi, ki spremenijo osnovne lastnosti in povečajo obremenitve vode glede na merila kemijskega stanja). Prav tako ne sme priti do razlitja cementnih in apnenih mešanic v vodo.</t>
  </si>
  <si>
    <r>
      <rPr>
        <sz val="7"/>
        <color indexed="8"/>
        <rFont val="Arial"/>
        <family val="2"/>
        <charset val="238"/>
      </rPr>
      <t xml:space="preserve"> </t>
    </r>
    <r>
      <rPr>
        <sz val="10"/>
        <color indexed="8"/>
        <rFont val="Arial"/>
        <family val="2"/>
        <charset val="238"/>
      </rPr>
      <t>Na gradbišču je potrebno zagotoviti ustrezno ravnanje z odpadki skladno z Uredbo o ravnanju z odpadki, ki nastanejo pri gradbenih delih.</t>
    </r>
  </si>
  <si>
    <r>
      <rPr>
        <sz val="7"/>
        <color indexed="8"/>
        <rFont val="Arial"/>
        <family val="2"/>
        <charset val="238"/>
      </rPr>
      <t> </t>
    </r>
    <r>
      <rPr>
        <sz val="10"/>
        <color indexed="8"/>
        <rFont val="Arial"/>
        <family val="2"/>
        <charset val="238"/>
      </rPr>
      <t>Na gradbišču se sme uporabljati le tehnično brezhibna vozila in gradbeno mehanizacijo.</t>
    </r>
  </si>
  <si>
    <t xml:space="preserve">Dela je izvajati po projektni dokumentaciji, v skladu z veljavnimi tehničnimi predpisi , </t>
  </si>
  <si>
    <r>
      <rPr>
        <sz val="7"/>
        <color indexed="8"/>
        <rFont val="Arial"/>
        <family val="2"/>
        <charset val="238"/>
      </rPr>
      <t> </t>
    </r>
    <r>
      <rPr>
        <sz val="10"/>
        <color indexed="8"/>
        <rFont val="Arial"/>
        <family val="2"/>
        <charset val="238"/>
      </rPr>
      <t xml:space="preserve">Nevarne odpadke je potrebno zbirati ločeno in jih predajati pooblaščeni organizaciji za zbiranje ali obdelavo nevarnih odpadkov, kar mora biti ustrezno evidentirano. Začasno skladiščenje nevarnih odpadkov  biti urejeno tako, da je preprečen direktni vnos, izpiranje ali izluževanje nevarnih kemikalij v tla in  vode-skladiščne posode morajo biti zaprte in odporne na skladiščene nevarne odpadke ter ustrezno označene (naziv odpadka, klasifikacijska številka odpadka). </t>
    </r>
  </si>
  <si>
    <t>Z odpadki, ki vsebujejo azbest, je potrebno ustrezno ravnati, skladno z Uredbo o ravnanju z odpadki, ki vsebujejo azbest.</t>
  </si>
  <si>
    <t>Pri pripravi osnovnega terminskega plana je potrebno upoštevati časovne omejitve z vidika varstva prostoživečih živali:</t>
  </si>
  <si>
    <t xml:space="preserve"> Ni dovoljeno izvajati del, ki lahko povzročijo kalnost vodotoka. </t>
  </si>
  <si>
    <r>
      <rPr>
        <sz val="7"/>
        <color indexed="8"/>
        <rFont val="Times New Roman"/>
        <family val="1"/>
        <charset val="238"/>
      </rPr>
      <t xml:space="preserve">  </t>
    </r>
    <r>
      <rPr>
        <sz val="10"/>
        <color indexed="8"/>
        <rFont val="Arial"/>
        <family val="2"/>
        <charset val="238"/>
      </rPr>
      <t>Upoštevati je potrebno določila Uredbe o preprečevanju in zmanjšanju emisije delcev z gradbišča (Ur. list RS, št. 21/11).</t>
    </r>
  </si>
  <si>
    <r>
      <rPr>
        <sz val="7"/>
        <color indexed="8"/>
        <rFont val="Times New Roman"/>
        <family val="1"/>
        <charset val="238"/>
      </rPr>
      <t xml:space="preserve"> </t>
    </r>
    <r>
      <rPr>
        <sz val="10"/>
        <color indexed="8"/>
        <rFont val="Arial"/>
        <family val="2"/>
        <charset val="238"/>
      </rPr>
      <t>Ukrepi za zmanjševanje emisij prašnih delcev morajo vključevati predvsem naslednje ukrepe:</t>
    </r>
  </si>
  <si>
    <t>Izdelava nevezane nosilne plasti enakomerno zrnatega drobljenca iz kamnine v debelini nad 40 cm
zmrzlinsko odporen. Opomba: do višine 0.5 m nad končno niveleto ceste.</t>
  </si>
  <si>
    <t>Nabava in vgradnja cevi za izdelavo kabelske kanalizacije, 1x DWP fi 110 mm, izvedene pod asfaltiranimi oziroma tlakovanimi površinami; komplet z odvozom materiala, izkopom, polaganjem cevi v plast betona 0,1 m okoli cevi, zasip s tamponom, komprimiranje, sanacijo na obstoječe stanje</t>
  </si>
  <si>
    <t>Strojno - ročni   izkop kabelskega jarka za  polaganje kablov 1 kV v III. in IV. ktg.</t>
  </si>
  <si>
    <t>Izdelava temelja kandelabra po načrtu, komplet z strojno - ročnim izkopom v III. in IV. kategoriji, z betonsko cevjo fi 600 mm dolžine 1,5 m in betonom C20 (0,1 m3), komplet z izdelavo podložnega betona in zasutjem s komprimiranjem in izdelavo betonske forme nad zemljo</t>
  </si>
  <si>
    <t>Izdelava kabelske posteljice v kabelskem jarku za polaganje kabla, izvedene iz presejane zemlje oziroma mivke; komplet z zasutjem kabelskega jarka s tamponom in komprimiranjem, ponovna zatravitev</t>
  </si>
  <si>
    <t>Izvedba križanja z ostalimi vodi vključno za zakoličbo obstoječih vodov ter dobavo in montažo potrebne zaščite kabla, skladno s priloženimi detajli</t>
  </si>
  <si>
    <t>Dobava in montaža kabelskih glav EN 4-35/19, 10-35 mm2, vključno s kabelskimi čevlji Al 16 mm2, komplet z montažo KB priključka  v kandelaber</t>
  </si>
  <si>
    <t>Dobava in montaža kabelskih glav EN 4-35/19, 10-35 mm2, vključno s kabelskimi čevlji Cu 16 mm2, komplet z montažo KB priključka  v kandelaber</t>
  </si>
  <si>
    <t xml:space="preserve"> Dobava kabelskih spojk za kabel NYY-J 4x16+2,5 mm2; komplet s spajanjem</t>
  </si>
  <si>
    <t>Dobava in polaganje kabla NYY-J, 4x16+2,5 mm2, komplet z vlečenjem predvleke v cevi in z obojestranskimi priklopi, komplet z PVC opozorilnim trakom (12 kg)</t>
  </si>
  <si>
    <t>Dobava in polaganje kabla NAYY-J, 4x16+2,5 mm2, komplet z vlečenjem predvleke v cevi in z obojestranskimi priklopi, komplet z PVC opozorilnim trakom (12 kg)</t>
  </si>
  <si>
    <t>Dobava in montaža priključne plošče v  kandelabru; tip PVE-4/16, kot npr.:proizvajalec Stanovnik, Ljubljana</t>
  </si>
  <si>
    <t>Nabava materiala in polaganje ozemljitev s pocinkanim valjancem FeZn 25x4 mm, položen nad kablom v kabelskem jarku</t>
  </si>
  <si>
    <t>Izdelava ozemljitev kandelabrov, izvedba z vijačenjem pocinkanega valjanca FeZn 25x4 mm na kandelaber z dvema vijakoma M8</t>
  </si>
  <si>
    <t>Dobava in postavitev vroče pocinkanega kandelabra, 9/10,5 m, postavljenega v betonski temelj, (komplet s certifikatom o ustreznosti)</t>
  </si>
  <si>
    <t>Dobava in postavitev ZIPpole cestni drog  ZP 2-10  postavljenega v betonski temelj, (komplet s certifikatom o ustreznosti)</t>
  </si>
  <si>
    <t>Dobava in postavitev vroče pocinkanega kandelabra, 6/7,5 m, postavljenega v betonski temelj, (komplet s certifikatom o ustreznosti)</t>
  </si>
  <si>
    <t>S 2 4 112x</t>
  </si>
  <si>
    <t xml:space="preserve">Izvedba vertikalnih drenaž, globine 16-17 m v rastru 1.6 m  (za nasipe &gt; 1.1 m)                                  </t>
  </si>
  <si>
    <t>Zavarovanje gradbišča v času gradnje  z izbrano zaporo prometa - postavitev in vzdrževanje zapore po potrjenem ceniku koncesionarja. Vrednost postavke je že fiksno določena v višini 80.000 € in jo ponudnik ne more/ne sme spreminjati. Obračun se vrši na podlagi računov koncesionarja  in potrditve s strani nadzora.</t>
  </si>
  <si>
    <t xml:space="preserve"> Zakoličba trase  polaganja  kablov ter lokacij  za polaganje kablov</t>
  </si>
  <si>
    <t>Zakoličba  lokacij  postavitve kandelabrov</t>
  </si>
  <si>
    <t>Vgraditev posteljice v debelini plasti do 50 cm iz vezljive zemljine - 3. kategorije D100 
zmrzlinsko odporne. Opomba: do plasti drobljenca po KPP.</t>
  </si>
  <si>
    <t>Široki izkop zrnate kamnine - 3. kategorije - strojno z nakladanjem
Odvoz na trajno deponijo. Opomba: ocenjen izkop predobtežbe po konsolidaciji (ocenjeno do 25 cm posedkov)</t>
  </si>
  <si>
    <t xml:space="preserve">Vgraditev nasipa (predobtežba) iz zrnate kamnine - 3. kategorije D100 vključno z dobavo materiala in vgradnjo po plasteh do največ 40 cm, zmrzlinsko odporen </t>
  </si>
  <si>
    <t>Nadzor strokovnih delavcev upravljalca posameznega komunalnega voda.Vrednost postavke je že fiksno določena v višini 300 € in jo ponudnik ne more/ne sme spreminjati. Obračuna nadzora se bo izvedel po dokazljivih dejanskih stroških na podlagi računa izvajalca  nadzora.</t>
  </si>
  <si>
    <t xml:space="preserve">Projektantski nadzor. Vrednost postavke je že fiksno določena v višini 200 € in jo ponudnik ne more/ne sme spreminjati. Obračun projektantskega nadzora se bo izvedel po dokazljivih dejanskih stroških na podlagi računa izvajalca projektantskega nadzora.
</t>
  </si>
  <si>
    <t>Ročni izkop okrog obstoječih kablov oziroma kabelske kanalizacije z naknadnim obetoniranjem</t>
  </si>
  <si>
    <t>4</t>
  </si>
  <si>
    <t>3</t>
  </si>
  <si>
    <t>6</t>
  </si>
  <si>
    <t>8</t>
  </si>
  <si>
    <t>9</t>
  </si>
  <si>
    <t>10</t>
  </si>
  <si>
    <t>11</t>
  </si>
  <si>
    <t>13</t>
  </si>
  <si>
    <t>14</t>
  </si>
  <si>
    <t>15</t>
  </si>
  <si>
    <t>16</t>
  </si>
  <si>
    <t>17</t>
  </si>
  <si>
    <t>18</t>
  </si>
  <si>
    <t>19</t>
  </si>
  <si>
    <t>20</t>
  </si>
  <si>
    <t>21</t>
  </si>
  <si>
    <t>22</t>
  </si>
  <si>
    <t>23</t>
  </si>
  <si>
    <t>24</t>
  </si>
  <si>
    <t>25</t>
  </si>
  <si>
    <t>26</t>
  </si>
  <si>
    <t>27</t>
  </si>
  <si>
    <t>28</t>
  </si>
  <si>
    <t>29</t>
  </si>
  <si>
    <t>30</t>
  </si>
  <si>
    <t>31</t>
  </si>
  <si>
    <t>32</t>
  </si>
  <si>
    <t>33</t>
  </si>
  <si>
    <t>Strokovni pregledi:  kontrola ozemljitvene upornosti,   izvedba meritev na kablu, meritve svetlobno-tehničnih parapetrov (križišča, prehodi, pločnik …) prevzemi</t>
  </si>
  <si>
    <t>Široki izkop zrnate kamnine - 3. kategorije - strojno z nakladanjem
odstrnitev predobtežbe (ocena), z odvozom na drugo lokacijo za nadalljno uporabo. Opomba: ocenjen izkop predobtežbe po konsolidaciji (ocenjeno do 25 cm posedkov)</t>
  </si>
  <si>
    <t xml:space="preserve">Vgraditev nasipa iz zrnate kamnine - 3. kategorije D100
Vključno z dobavo materiala in vgradnjo po plasteh do največ 40 cm, zmrzlinsko odporen. Opomba: do posteljice po KPP.
</t>
  </si>
  <si>
    <t>Izdelava dokumentacije za projekt izvedenih del - komplet ( 4 x tiskana in elektronska oblika)</t>
  </si>
  <si>
    <t>Izdelava projektne dokumentacije za vzdrževanje in obratovanje - komplet  ( 4 x tiskana in elektronska oblika)</t>
  </si>
  <si>
    <t xml:space="preserve">Nadzor strokovnih delavcev upravljalca posameznega komunalnega voda.  Vrednost postavke je že fiksno določena v višini 1000 € in jo ponudnik ne more/ne sme spreminjati. Obračun  nadzora se bo izvedel po dokazljivih dejanskih stroških na podlagi računa izvajalca  nadzora.
</t>
  </si>
  <si>
    <t>N 2</t>
  </si>
  <si>
    <t>N 6 1 101x</t>
  </si>
  <si>
    <t>Izdelava Načrta za gospodarjenje z odpadki</t>
  </si>
  <si>
    <t>Arheološki nadzor (Opomba: Zajema tudi arheološke raziskave ob gradnji) Vrednost postavke je že fiksno določena v višini 35.000,00 € in jo ponudnik ne more/ne sme spreminjati. Obračun arheološkega nadzora se bo izvedel po dokazljivih dejanskih stroških na podlagi računa izvajalca arheološkega nadzora.</t>
  </si>
  <si>
    <t>Geološki in geomehanski nadzor. Vrednost postavke je že fiksno določena v višini 20.000,00 € in jo ponudnik ne more/ne sme spreminjati. Obračun  nadzora se bo izvedel po dokazljivih dejanskih stroških na podlagi računa izvajalca projektantskega nadzora.</t>
  </si>
  <si>
    <t>Projektantski nadzor. Vrednost postavke je že fiksno določena v višini 25.000,00 € in jo ponudnik ne more/ne sme spreminjati. Obračun projektantskega nadzora se bo izvedel po dokazljivih dejanskih stroških na podlagi računa izvajalca projektantskega nadzora.</t>
  </si>
  <si>
    <t>Cena za</t>
  </si>
  <si>
    <t xml:space="preserve">Izdelava PID in NOV (vodovod) skladno s smernicami v 4 izvodih
</t>
  </si>
  <si>
    <t xml:space="preserve">Vsi stroški glede prekinitve funkcije cevovoda, obveščanje javnosti, praznjenje cevovoda, ponovno polnjenje cevovoda in ponovna vzpostavitev funkcije cevovoda
 za 20 dni po ponudbi upravljavca. Vrednost postavke je že fiksno določena v višini 3.000 € in jo ponudnik ne more/ne sme spreminjati. Obračun  se bo izvedel po dokazljivih dejanskih stroških na podlagi računa upravljalca vodovoda.
</t>
  </si>
  <si>
    <t>Dobava in montaža svetilke primerljivih tehničnih karakteristik svetilki PHILIPS LIGHTING  BGP621 T25 1 xLED40-4S/740 DM10 BL1 26 W komplet s predstikalnimi napravami, z barvno temperaturo max 3000K z izdelavo svetlobno tehničnega izračuna s katerim se dokaže doseganje projektno predvidenih svetlobno tehničnih parametrov</t>
  </si>
  <si>
    <t>Dobava in montaža svetilke primerljivih tehničnih karakteristik svetilki Dobava in montaža svetilke PHILIPS LIGHTING  BGP621 T25 1 xLED59-4S/740 DM10 BL2 38 W komplet s predstikalnimi napravami, z barvno temperaturo max 3000K z izdelavo svetlobno tehničnega izračuna s katerim se dokaže doseganje projektno predvidenih svetlobno tehničnih parametrov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</si>
</sst>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164" formatCode="0.0000"/>
    <numFmt numFmtId="165" formatCode="#,##0.00\ [$EUR]"/>
    <numFmt numFmtId="166" formatCode="_-* #,##0.00\ &quot;€&quot;_-;\-* #,##0.00\ &quot;€&quot;_-;_-* &quot;-&quot;??\ &quot;€&quot;_-;_-@"/>
    <numFmt numFmtId="167" formatCode="_-* #,##0.00\ _€_-;\-* #,##0.00\ _€_-;_-* &quot;-&quot;??\ _€_-;_-@"/>
    <numFmt numFmtId="168" formatCode="#,##0.00&quot; &quot;[$EUR]"/>
    <numFmt numFmtId="169" formatCode="0.000"/>
  </numFmts>
  <fonts count="37" x14ac:knownFonts="1">
    <font>
      <sz val="11"/>
      <color theme="1"/>
      <name val="Arial"/>
    </font>
    <font>
      <sz val="11"/>
      <color theme="1"/>
      <name val="Calibri"/>
      <family val="2"/>
      <charset val="238"/>
    </font>
    <font>
      <sz val="11"/>
      <color theme="1"/>
      <name val="Calibri"/>
      <family val="2"/>
      <charset val="238"/>
    </font>
    <font>
      <b/>
      <sz val="11"/>
      <color theme="1"/>
      <name val="Calibri"/>
      <family val="2"/>
      <charset val="238"/>
    </font>
    <font>
      <sz val="11"/>
      <color theme="1"/>
      <name val="Arial"/>
      <family val="2"/>
      <charset val="238"/>
    </font>
    <font>
      <sz val="11"/>
      <name val="Arial"/>
      <family val="2"/>
      <charset val="238"/>
    </font>
    <font>
      <b/>
      <sz val="12"/>
      <color theme="1"/>
      <name val="Calibri"/>
      <family val="2"/>
      <charset val="238"/>
    </font>
    <font>
      <b/>
      <i/>
      <u/>
      <sz val="11"/>
      <color theme="1"/>
      <name val="Calibri"/>
      <family val="2"/>
      <charset val="238"/>
    </font>
    <font>
      <b/>
      <sz val="12"/>
      <color rgb="FF000000"/>
      <name val="Calibri"/>
      <family val="2"/>
      <charset val="238"/>
    </font>
    <font>
      <sz val="9"/>
      <color theme="1"/>
      <name val="Calibri"/>
      <family val="2"/>
      <charset val="238"/>
    </font>
    <font>
      <b/>
      <sz val="9"/>
      <color rgb="FF000000"/>
      <name val="Calibri"/>
      <family val="2"/>
      <charset val="238"/>
    </font>
    <font>
      <b/>
      <sz val="9"/>
      <color theme="1"/>
      <name val="Calibri"/>
      <family val="2"/>
      <charset val="238"/>
    </font>
    <font>
      <sz val="9"/>
      <color rgb="FFFF0000"/>
      <name val="Calibri"/>
      <family val="2"/>
      <charset val="238"/>
    </font>
    <font>
      <sz val="11"/>
      <color rgb="FF000000"/>
      <name val="Arial Narrow"/>
      <family val="2"/>
      <charset val="238"/>
    </font>
    <font>
      <b/>
      <sz val="11"/>
      <color rgb="FF000000"/>
      <name val="Calibri"/>
      <family val="2"/>
      <charset val="238"/>
    </font>
    <font>
      <sz val="9"/>
      <color rgb="FF000000"/>
      <name val="Calibri"/>
      <family val="2"/>
      <charset val="238"/>
    </font>
    <font>
      <vertAlign val="superscript"/>
      <sz val="11"/>
      <color rgb="FF000000"/>
      <name val="Arial Narrow"/>
      <family val="2"/>
      <charset val="238"/>
    </font>
    <font>
      <vertAlign val="superscript"/>
      <sz val="12"/>
      <color rgb="FF000000"/>
      <name val="Times New Roman"/>
      <family val="1"/>
      <charset val="238"/>
    </font>
    <font>
      <b/>
      <sz val="12"/>
      <color rgb="FF000000"/>
      <name val="Calibri"/>
      <family val="2"/>
      <charset val="238"/>
    </font>
    <font>
      <b/>
      <sz val="11"/>
      <color theme="1"/>
      <name val="Arial"/>
      <family val="2"/>
      <charset val="238"/>
    </font>
    <font>
      <sz val="10"/>
      <name val="Arial"/>
      <family val="2"/>
      <charset val="238"/>
    </font>
    <font>
      <b/>
      <u/>
      <sz val="10"/>
      <color theme="1"/>
      <name val="Arial"/>
      <family val="2"/>
      <charset val="238"/>
    </font>
    <font>
      <b/>
      <sz val="10"/>
      <color theme="1"/>
      <name val="Arial"/>
      <family val="2"/>
      <charset val="238"/>
    </font>
    <font>
      <sz val="10"/>
      <color theme="1"/>
      <name val="Arial"/>
      <family val="2"/>
      <charset val="238"/>
    </font>
    <font>
      <sz val="10"/>
      <color rgb="FF000000"/>
      <name val="Arial"/>
      <family val="2"/>
      <charset val="238"/>
    </font>
    <font>
      <b/>
      <sz val="10"/>
      <color rgb="FF000000"/>
      <name val="Arial"/>
      <family val="2"/>
      <charset val="238"/>
    </font>
    <font>
      <sz val="7"/>
      <color indexed="8"/>
      <name val="Arial"/>
      <family val="2"/>
      <charset val="238"/>
    </font>
    <font>
      <sz val="10"/>
      <color indexed="8"/>
      <name val="Arial"/>
      <family val="2"/>
      <charset val="238"/>
    </font>
    <font>
      <sz val="10"/>
      <color theme="1"/>
      <name val="GreekC"/>
      <charset val="238"/>
    </font>
    <font>
      <sz val="7"/>
      <color indexed="8"/>
      <name val="Times New Roman"/>
      <family val="1"/>
      <charset val="238"/>
    </font>
    <font>
      <sz val="10"/>
      <color indexed="8"/>
      <name val="GreekC"/>
      <charset val="238"/>
    </font>
    <font>
      <sz val="9"/>
      <name val="Calibri"/>
      <family val="2"/>
      <charset val="238"/>
      <scheme val="minor"/>
    </font>
    <font>
      <sz val="9"/>
      <color rgb="FF000000"/>
      <name val="Calibri"/>
      <family val="2"/>
      <charset val="238"/>
      <scheme val="minor"/>
    </font>
    <font>
      <b/>
      <sz val="11"/>
      <color rgb="FFFF0000"/>
      <name val="Arial"/>
      <family val="2"/>
      <charset val="238"/>
    </font>
    <font>
      <sz val="9"/>
      <name val="Calibri"/>
      <family val="2"/>
      <charset val="238"/>
    </font>
    <font>
      <sz val="8"/>
      <name val="Arial"/>
      <family val="2"/>
      <charset val="238"/>
    </font>
    <font>
      <sz val="9"/>
      <color rgb="FF0070C0"/>
      <name val="Calibri"/>
      <family val="2"/>
      <charset val="238"/>
    </font>
  </fonts>
  <fills count="7">
    <fill>
      <patternFill patternType="none"/>
    </fill>
    <fill>
      <patternFill patternType="gray125"/>
    </fill>
    <fill>
      <patternFill patternType="solid">
        <fgColor rgb="FFD8D8D8"/>
        <bgColor rgb="FFD8D8D8"/>
      </patternFill>
    </fill>
    <fill>
      <patternFill patternType="solid">
        <fgColor rgb="FFD9D9D9"/>
        <bgColor rgb="FFD9D9D9"/>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s>
  <borders count="23">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bottom style="double">
        <color rgb="FF000000"/>
      </bottom>
      <diagonal/>
    </border>
    <border>
      <left/>
      <right/>
      <top style="double">
        <color rgb="FF000000"/>
      </top>
      <bottom style="double">
        <color rgb="FF000000"/>
      </bottom>
      <diagonal/>
    </border>
    <border>
      <left/>
      <right/>
      <top style="double">
        <color rgb="FF000000"/>
      </top>
      <bottom style="thin">
        <color rgb="FF000000"/>
      </bottom>
      <diagonal/>
    </border>
    <border>
      <left/>
      <right/>
      <top style="double">
        <color rgb="FF000000"/>
      </top>
      <bottom/>
      <diagonal/>
    </border>
    <border>
      <left/>
      <right/>
      <top style="thin">
        <color rgb="FF000000"/>
      </top>
      <bottom/>
      <diagonal/>
    </border>
    <border>
      <left/>
      <right/>
      <top style="double">
        <color rgb="FF000000"/>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20" fillId="0" borderId="0"/>
  </cellStyleXfs>
  <cellXfs count="293">
    <xf numFmtId="0" fontId="0" fillId="0" borderId="0" xfId="0" applyFont="1" applyAlignment="1"/>
    <xf numFmtId="0" fontId="1" fillId="0" borderId="0" xfId="0" applyFont="1"/>
    <xf numFmtId="49" fontId="2" fillId="0" borderId="0" xfId="0" applyNumberFormat="1" applyFont="1" applyAlignment="1">
      <alignment horizontal="left"/>
    </xf>
    <xf numFmtId="0" fontId="2" fillId="0" borderId="0" xfId="0" applyFont="1" applyAlignment="1">
      <alignment horizontal="left" wrapText="1"/>
    </xf>
    <xf numFmtId="164" fontId="2" fillId="0" borderId="0" xfId="0" applyNumberFormat="1" applyFont="1" applyAlignment="1">
      <alignment horizontal="right"/>
    </xf>
    <xf numFmtId="0" fontId="6" fillId="0" borderId="0" xfId="0" applyFont="1"/>
    <xf numFmtId="166" fontId="6" fillId="0" borderId="0" xfId="0" applyNumberFormat="1" applyFont="1"/>
    <xf numFmtId="0" fontId="7" fillId="0" borderId="0" xfId="0" applyFont="1"/>
    <xf numFmtId="165" fontId="8" fillId="0" borderId="0" xfId="0" applyNumberFormat="1" applyFont="1" applyAlignment="1">
      <alignment horizontal="right" wrapText="1"/>
    </xf>
    <xf numFmtId="0" fontId="3" fillId="0" borderId="0" xfId="0" applyFont="1"/>
    <xf numFmtId="166" fontId="2" fillId="0" borderId="0" xfId="0" applyNumberFormat="1" applyFont="1"/>
    <xf numFmtId="166" fontId="2" fillId="0" borderId="3" xfId="0" applyNumberFormat="1" applyFont="1" applyBorder="1"/>
    <xf numFmtId="49" fontId="2" fillId="0" borderId="1" xfId="0" applyNumberFormat="1" applyFont="1" applyBorder="1" applyAlignment="1">
      <alignment horizontal="left" vertical="top" wrapText="1"/>
    </xf>
    <xf numFmtId="0" fontId="2" fillId="0" borderId="1" xfId="0" applyFont="1" applyBorder="1" applyAlignment="1">
      <alignment horizontal="center" vertical="top" wrapText="1"/>
    </xf>
    <xf numFmtId="2" fontId="2" fillId="0" borderId="1" xfId="0" applyNumberFormat="1" applyFont="1" applyBorder="1" applyAlignment="1">
      <alignment horizontal="left" vertical="top" wrapText="1"/>
    </xf>
    <xf numFmtId="165" fontId="2" fillId="0" borderId="1" xfId="0" applyNumberFormat="1" applyFont="1" applyBorder="1" applyAlignment="1">
      <alignment horizontal="center" vertical="top" wrapText="1"/>
    </xf>
    <xf numFmtId="0" fontId="3" fillId="0" borderId="0" xfId="0" applyFont="1" applyAlignment="1">
      <alignment horizontal="left" vertical="top" wrapText="1"/>
    </xf>
    <xf numFmtId="49" fontId="9" fillId="0" borderId="0" xfId="0" applyNumberFormat="1" applyFont="1" applyAlignment="1">
      <alignment horizontal="left" vertical="top" wrapText="1"/>
    </xf>
    <xf numFmtId="0" fontId="9" fillId="0" borderId="0" xfId="0" applyFont="1" applyAlignment="1">
      <alignment horizontal="left" vertical="top" wrapText="1"/>
    </xf>
    <xf numFmtId="2" fontId="9" fillId="0" borderId="0" xfId="0" applyNumberFormat="1" applyFont="1" applyAlignment="1">
      <alignment horizontal="right" vertical="top" wrapText="1"/>
    </xf>
    <xf numFmtId="165" fontId="9" fillId="0" borderId="0" xfId="0" applyNumberFormat="1" applyFont="1" applyAlignment="1">
      <alignment horizontal="center" vertical="top" wrapText="1"/>
    </xf>
    <xf numFmtId="165" fontId="10" fillId="0" borderId="0" xfId="0" applyNumberFormat="1" applyFont="1" applyAlignment="1">
      <alignment horizontal="center" vertical="top" wrapText="1"/>
    </xf>
    <xf numFmtId="165" fontId="11" fillId="2" borderId="4" xfId="0" applyNumberFormat="1" applyFont="1" applyFill="1" applyBorder="1" applyAlignment="1">
      <alignment horizontal="left" vertical="top" wrapText="1"/>
    </xf>
    <xf numFmtId="49" fontId="12" fillId="2" borderId="4" xfId="0" applyNumberFormat="1" applyFont="1" applyFill="1" applyBorder="1" applyAlignment="1">
      <alignment horizontal="left" vertical="top" wrapText="1"/>
    </xf>
    <xf numFmtId="2" fontId="12" fillId="2" borderId="4" xfId="0" applyNumberFormat="1" applyFont="1" applyFill="1" applyBorder="1" applyAlignment="1">
      <alignment horizontal="right" vertical="top" wrapText="1"/>
    </xf>
    <xf numFmtId="165" fontId="12" fillId="2" borderId="4" xfId="0" applyNumberFormat="1" applyFont="1" applyFill="1" applyBorder="1" applyAlignment="1">
      <alignment horizontal="center" vertical="top" wrapText="1"/>
    </xf>
    <xf numFmtId="165" fontId="11" fillId="2" borderId="4" xfId="0" applyNumberFormat="1" applyFont="1" applyFill="1" applyBorder="1" applyAlignment="1">
      <alignment horizontal="center" vertical="top" wrapText="1"/>
    </xf>
    <xf numFmtId="0" fontId="2" fillId="0" borderId="0" xfId="0" applyFont="1" applyAlignment="1">
      <alignment horizontal="center"/>
    </xf>
    <xf numFmtId="49" fontId="11" fillId="0" borderId="5" xfId="0" applyNumberFormat="1" applyFont="1" applyBorder="1" applyAlignment="1">
      <alignment horizontal="left" vertical="top" wrapText="1"/>
    </xf>
    <xf numFmtId="49" fontId="9" fillId="0" borderId="5" xfId="0" applyNumberFormat="1" applyFont="1" applyBorder="1" applyAlignment="1">
      <alignment horizontal="left" vertical="top" wrapText="1"/>
    </xf>
    <xf numFmtId="0" fontId="9" fillId="0" borderId="5" xfId="0" applyFont="1" applyBorder="1" applyAlignment="1">
      <alignment horizontal="left" vertical="top" wrapText="1"/>
    </xf>
    <xf numFmtId="2" fontId="9" fillId="0" borderId="5" xfId="0" applyNumberFormat="1" applyFont="1" applyBorder="1" applyAlignment="1">
      <alignment horizontal="right" vertical="top" wrapText="1"/>
    </xf>
    <xf numFmtId="165" fontId="9" fillId="0" borderId="5" xfId="0" applyNumberFormat="1" applyFont="1" applyBorder="1" applyAlignment="1">
      <alignment horizontal="center" vertical="top" wrapText="1"/>
    </xf>
    <xf numFmtId="165" fontId="11" fillId="0" borderId="5" xfId="0" applyNumberFormat="1" applyFont="1" applyBorder="1" applyAlignment="1">
      <alignment horizontal="center" vertical="top" wrapText="1"/>
    </xf>
    <xf numFmtId="49" fontId="9" fillId="0" borderId="0" xfId="0" applyNumberFormat="1" applyFont="1" applyAlignment="1">
      <alignment horizontal="left" wrapText="1"/>
    </xf>
    <xf numFmtId="164" fontId="9" fillId="0" borderId="0" xfId="0" applyNumberFormat="1" applyFont="1" applyAlignment="1">
      <alignment horizontal="right" vertical="top" wrapText="1"/>
    </xf>
    <xf numFmtId="49" fontId="9" fillId="0" borderId="3" xfId="0" applyNumberFormat="1" applyFont="1" applyBorder="1" applyAlignment="1">
      <alignment horizontal="left"/>
    </xf>
    <xf numFmtId="0" fontId="9" fillId="0" borderId="3" xfId="0" applyFont="1" applyBorder="1" applyAlignment="1">
      <alignment vertical="top"/>
    </xf>
    <xf numFmtId="0" fontId="9" fillId="0" borderId="3" xfId="0" applyFont="1" applyBorder="1" applyAlignment="1">
      <alignment vertical="top" wrapText="1"/>
    </xf>
    <xf numFmtId="0" fontId="9" fillId="0" borderId="3" xfId="0" applyFont="1" applyBorder="1" applyAlignment="1">
      <alignment horizontal="center" vertical="top"/>
    </xf>
    <xf numFmtId="49" fontId="9" fillId="0" borderId="3" xfId="0" applyNumberFormat="1" applyFont="1" applyBorder="1" applyAlignment="1">
      <alignment horizontal="left" wrapText="1"/>
    </xf>
    <xf numFmtId="49" fontId="9" fillId="0" borderId="3" xfId="0" applyNumberFormat="1" applyFont="1" applyBorder="1" applyAlignment="1">
      <alignment horizontal="left" vertical="top" wrapText="1"/>
    </xf>
    <xf numFmtId="0" fontId="9" fillId="0" borderId="3" xfId="0" applyFont="1" applyBorder="1" applyAlignment="1">
      <alignment horizontal="left" vertical="top" wrapText="1"/>
    </xf>
    <xf numFmtId="2" fontId="9" fillId="0" borderId="3" xfId="0" applyNumberFormat="1" applyFont="1" applyBorder="1" applyAlignment="1">
      <alignment horizontal="right" vertical="top" wrapText="1"/>
    </xf>
    <xf numFmtId="165" fontId="9" fillId="0" borderId="3" xfId="0" applyNumberFormat="1" applyFont="1" applyBorder="1" applyAlignment="1">
      <alignment horizontal="center" vertical="top" wrapText="1"/>
    </xf>
    <xf numFmtId="0" fontId="2" fillId="0" borderId="3" xfId="0" applyFont="1" applyBorder="1"/>
    <xf numFmtId="164" fontId="9" fillId="0" borderId="3" xfId="0" applyNumberFormat="1" applyFont="1" applyBorder="1" applyAlignment="1">
      <alignment horizontal="right" vertical="top" wrapText="1"/>
    </xf>
    <xf numFmtId="49" fontId="11" fillId="0" borderId="6" xfId="0" applyNumberFormat="1" applyFont="1" applyBorder="1" applyAlignment="1">
      <alignment horizontal="left" vertical="top" wrapText="1"/>
    </xf>
    <xf numFmtId="49" fontId="9" fillId="0" borderId="6" xfId="0" applyNumberFormat="1" applyFont="1" applyBorder="1" applyAlignment="1">
      <alignment horizontal="left" vertical="top" wrapText="1"/>
    </xf>
    <xf numFmtId="0" fontId="9" fillId="0" borderId="6" xfId="0" applyFont="1" applyBorder="1" applyAlignment="1">
      <alignment horizontal="left" vertical="top" wrapText="1"/>
    </xf>
    <xf numFmtId="2" fontId="9" fillId="0" borderId="6" xfId="0" applyNumberFormat="1" applyFont="1" applyBorder="1" applyAlignment="1">
      <alignment horizontal="right" vertical="top" wrapText="1"/>
    </xf>
    <xf numFmtId="165" fontId="9" fillId="0" borderId="6" xfId="0" applyNumberFormat="1" applyFont="1" applyBorder="1" applyAlignment="1">
      <alignment horizontal="center" vertical="top" wrapText="1"/>
    </xf>
    <xf numFmtId="165" fontId="11" fillId="0" borderId="6" xfId="0" applyNumberFormat="1" applyFont="1" applyBorder="1" applyAlignment="1">
      <alignment horizontal="center" vertical="top" wrapText="1"/>
    </xf>
    <xf numFmtId="49" fontId="9" fillId="0" borderId="2" xfId="0" applyNumberFormat="1" applyFont="1" applyBorder="1" applyAlignment="1">
      <alignment horizontal="left" wrapText="1"/>
    </xf>
    <xf numFmtId="49" fontId="9" fillId="0" borderId="2" xfId="0" applyNumberFormat="1" applyFont="1" applyBorder="1" applyAlignment="1">
      <alignment horizontal="left" vertical="top" wrapText="1"/>
    </xf>
    <xf numFmtId="0" fontId="9" fillId="0" borderId="2" xfId="0" applyFont="1" applyBorder="1" applyAlignment="1">
      <alignment horizontal="left" vertical="top" wrapText="1"/>
    </xf>
    <xf numFmtId="164" fontId="9" fillId="0" borderId="2" xfId="0" applyNumberFormat="1" applyFont="1" applyBorder="1" applyAlignment="1">
      <alignment horizontal="right" vertical="top" wrapText="1"/>
    </xf>
    <xf numFmtId="165" fontId="9" fillId="0" borderId="2" xfId="0" applyNumberFormat="1" applyFont="1" applyBorder="1" applyAlignment="1">
      <alignment horizontal="center" vertical="top" wrapText="1"/>
    </xf>
    <xf numFmtId="0" fontId="2" fillId="0" borderId="3" xfId="0" applyFont="1" applyBorder="1" applyAlignment="1">
      <alignment vertical="top"/>
    </xf>
    <xf numFmtId="0" fontId="2" fillId="0" borderId="3" xfId="0" applyFont="1" applyBorder="1" applyAlignment="1">
      <alignment horizontal="center" vertical="top"/>
    </xf>
    <xf numFmtId="0" fontId="2" fillId="0" borderId="0" xfId="0" applyFont="1"/>
    <xf numFmtId="49" fontId="9" fillId="0" borderId="7" xfId="0" applyNumberFormat="1" applyFont="1" applyBorder="1" applyAlignment="1">
      <alignment horizontal="left" vertical="top" wrapText="1"/>
    </xf>
    <xf numFmtId="0" fontId="9" fillId="0" borderId="7" xfId="0" applyFont="1" applyBorder="1" applyAlignment="1">
      <alignment horizontal="left" vertical="top" wrapText="1"/>
    </xf>
    <xf numFmtId="165" fontId="9" fillId="0" borderId="7" xfId="0" applyNumberFormat="1" applyFont="1" applyBorder="1" applyAlignment="1">
      <alignment horizontal="center" vertical="top" wrapText="1"/>
    </xf>
    <xf numFmtId="2" fontId="9" fillId="0" borderId="2" xfId="0" applyNumberFormat="1" applyFont="1" applyBorder="1" applyAlignment="1">
      <alignment horizontal="right" vertical="top" wrapText="1"/>
    </xf>
    <xf numFmtId="165" fontId="11" fillId="2" borderId="8" xfId="0" applyNumberFormat="1" applyFont="1" applyFill="1" applyBorder="1" applyAlignment="1">
      <alignment horizontal="left" vertical="top" wrapText="1"/>
    </xf>
    <xf numFmtId="49" fontId="12" fillId="2" borderId="8" xfId="0" applyNumberFormat="1" applyFont="1" applyFill="1" applyBorder="1" applyAlignment="1">
      <alignment horizontal="left" vertical="top" wrapText="1"/>
    </xf>
    <xf numFmtId="2" fontId="12" fillId="2" borderId="8" xfId="0" applyNumberFormat="1" applyFont="1" applyFill="1" applyBorder="1" applyAlignment="1">
      <alignment horizontal="right" vertical="top" wrapText="1"/>
    </xf>
    <xf numFmtId="165" fontId="12" fillId="2" borderId="8" xfId="0" applyNumberFormat="1" applyFont="1" applyFill="1" applyBorder="1" applyAlignment="1">
      <alignment horizontal="center" vertical="top" wrapText="1"/>
    </xf>
    <xf numFmtId="165" fontId="2" fillId="0" borderId="0" xfId="0" applyNumberFormat="1" applyFont="1"/>
    <xf numFmtId="0" fontId="11" fillId="0" borderId="0" xfId="0" applyFont="1" applyAlignment="1">
      <alignment horizontal="left" vertical="top" wrapText="1"/>
    </xf>
    <xf numFmtId="165" fontId="11" fillId="2" borderId="8" xfId="0" applyNumberFormat="1" applyFont="1" applyFill="1" applyBorder="1" applyAlignment="1">
      <alignment horizontal="center" vertical="top" wrapText="1"/>
    </xf>
    <xf numFmtId="49" fontId="11" fillId="0" borderId="0" xfId="0" applyNumberFormat="1" applyFont="1" applyAlignment="1">
      <alignment horizontal="left" vertical="top" wrapText="1"/>
    </xf>
    <xf numFmtId="165" fontId="11" fillId="0" borderId="0" xfId="0" applyNumberFormat="1" applyFont="1" applyAlignment="1">
      <alignment horizontal="center" vertical="top" wrapText="1"/>
    </xf>
    <xf numFmtId="2" fontId="9" fillId="0" borderId="7" xfId="0" applyNumberFormat="1" applyFont="1" applyBorder="1" applyAlignment="1">
      <alignment horizontal="right" vertical="top" wrapText="1"/>
    </xf>
    <xf numFmtId="165" fontId="10" fillId="0" borderId="7" xfId="0" applyNumberFormat="1" applyFont="1" applyBorder="1" applyAlignment="1">
      <alignment horizontal="center" vertical="top" wrapText="1"/>
    </xf>
    <xf numFmtId="165" fontId="11" fillId="0" borderId="7" xfId="0" applyNumberFormat="1" applyFont="1" applyBorder="1" applyAlignment="1">
      <alignment horizontal="center" vertical="top" wrapText="1"/>
    </xf>
    <xf numFmtId="0" fontId="2" fillId="0" borderId="0" xfId="0" applyFont="1" applyAlignment="1">
      <alignment horizontal="center" vertical="top"/>
    </xf>
    <xf numFmtId="168" fontId="2" fillId="0" borderId="1" xfId="0" applyNumberFormat="1" applyFont="1" applyBorder="1" applyAlignment="1">
      <alignment horizontal="center" vertical="top" wrapText="1"/>
    </xf>
    <xf numFmtId="0" fontId="14" fillId="0" borderId="0" xfId="0" applyFont="1" applyAlignment="1">
      <alignment horizontal="left" vertical="top" wrapText="1"/>
    </xf>
    <xf numFmtId="49" fontId="15" fillId="0" borderId="0" xfId="0" applyNumberFormat="1" applyFont="1" applyAlignment="1">
      <alignment horizontal="left" vertical="top" wrapText="1"/>
    </xf>
    <xf numFmtId="0" fontId="15" fillId="0" borderId="0" xfId="0" applyFont="1" applyAlignment="1">
      <alignment horizontal="left" vertical="top" wrapText="1"/>
    </xf>
    <xf numFmtId="2" fontId="15" fillId="0" borderId="0" xfId="0" applyNumberFormat="1" applyFont="1" applyAlignment="1">
      <alignment horizontal="right" vertical="top" wrapText="1"/>
    </xf>
    <xf numFmtId="168" fontId="15" fillId="0" borderId="0" xfId="0" applyNumberFormat="1" applyFont="1" applyAlignment="1">
      <alignment horizontal="center" vertical="top" wrapText="1"/>
    </xf>
    <xf numFmtId="168" fontId="10" fillId="0" borderId="0" xfId="0" applyNumberFormat="1" applyFont="1" applyAlignment="1">
      <alignment horizontal="center" vertical="top" wrapText="1"/>
    </xf>
    <xf numFmtId="168" fontId="10" fillId="3" borderId="4" xfId="0" applyNumberFormat="1" applyFont="1" applyFill="1" applyBorder="1" applyAlignment="1">
      <alignment horizontal="left" vertical="top" wrapText="1"/>
    </xf>
    <xf numFmtId="49" fontId="12" fillId="3" borderId="4" xfId="0" applyNumberFormat="1" applyFont="1" applyFill="1" applyBorder="1" applyAlignment="1">
      <alignment horizontal="left" vertical="top" wrapText="1"/>
    </xf>
    <xf numFmtId="2" fontId="12" fillId="3" borderId="4" xfId="0" applyNumberFormat="1" applyFont="1" applyFill="1" applyBorder="1" applyAlignment="1">
      <alignment horizontal="right" vertical="top" wrapText="1"/>
    </xf>
    <xf numFmtId="168" fontId="12" fillId="3" borderId="4" xfId="0" applyNumberFormat="1" applyFont="1" applyFill="1" applyBorder="1" applyAlignment="1">
      <alignment horizontal="center" vertical="top" wrapText="1"/>
    </xf>
    <xf numFmtId="168" fontId="10" fillId="3" borderId="4" xfId="0" applyNumberFormat="1" applyFont="1" applyFill="1" applyBorder="1" applyAlignment="1">
      <alignment horizontal="center" vertical="top" wrapText="1"/>
    </xf>
    <xf numFmtId="49" fontId="10" fillId="0" borderId="5" xfId="0" applyNumberFormat="1" applyFont="1" applyBorder="1" applyAlignment="1">
      <alignment horizontal="left" vertical="top" wrapText="1"/>
    </xf>
    <xf numFmtId="0" fontId="9" fillId="0" borderId="0" xfId="0" applyFont="1" applyAlignment="1">
      <alignment horizontal="left" wrapText="1"/>
    </xf>
    <xf numFmtId="49" fontId="15" fillId="0" borderId="0" xfId="0" applyNumberFormat="1" applyFont="1" applyAlignment="1">
      <alignment horizontal="left"/>
    </xf>
    <xf numFmtId="49" fontId="15" fillId="0" borderId="0" xfId="0" applyNumberFormat="1" applyFont="1" applyAlignment="1">
      <alignment horizontal="left" vertical="top"/>
    </xf>
    <xf numFmtId="168" fontId="15" fillId="0" borderId="0" xfId="0" applyNumberFormat="1" applyFont="1" applyAlignment="1">
      <alignment horizontal="center" vertical="top"/>
    </xf>
    <xf numFmtId="164" fontId="15" fillId="0" borderId="0" xfId="0" applyNumberFormat="1" applyFont="1" applyAlignment="1">
      <alignment horizontal="right" vertical="top"/>
    </xf>
    <xf numFmtId="49" fontId="12" fillId="0" borderId="0" xfId="0" applyNumberFormat="1" applyFont="1" applyAlignment="1">
      <alignment horizontal="right" wrapText="1"/>
    </xf>
    <xf numFmtId="165" fontId="12" fillId="0" borderId="0" xfId="0" applyNumberFormat="1" applyFont="1" applyAlignment="1">
      <alignment horizontal="right" wrapText="1"/>
    </xf>
    <xf numFmtId="165" fontId="12" fillId="0" borderId="0" xfId="0" applyNumberFormat="1" applyFont="1" applyAlignment="1">
      <alignment horizontal="center" wrapText="1"/>
    </xf>
    <xf numFmtId="165" fontId="18" fillId="0" borderId="0" xfId="0" applyNumberFormat="1" applyFont="1" applyAlignment="1">
      <alignment horizontal="right" wrapText="1"/>
    </xf>
    <xf numFmtId="49" fontId="9" fillId="0" borderId="9" xfId="0" applyNumberFormat="1" applyFont="1" applyBorder="1" applyAlignment="1">
      <alignment horizontal="left" vertical="top" wrapText="1"/>
    </xf>
    <xf numFmtId="0" fontId="9" fillId="0" borderId="9" xfId="0" applyFont="1" applyBorder="1" applyAlignment="1">
      <alignment horizontal="left" vertical="top" wrapText="1"/>
    </xf>
    <xf numFmtId="49" fontId="9" fillId="0" borderId="9" xfId="0" applyNumberFormat="1" applyFont="1" applyBorder="1" applyAlignment="1">
      <alignment horizontal="left" wrapText="1"/>
    </xf>
    <xf numFmtId="165" fontId="9" fillId="0" borderId="9" xfId="0" applyNumberFormat="1" applyFont="1" applyBorder="1" applyAlignment="1">
      <alignment horizontal="center" vertical="center" wrapText="1"/>
    </xf>
    <xf numFmtId="49" fontId="9" fillId="0" borderId="9" xfId="0" applyNumberFormat="1" applyFont="1" applyBorder="1" applyAlignment="1">
      <alignment horizontal="center" vertical="center" wrapText="1"/>
    </xf>
    <xf numFmtId="164" fontId="9" fillId="0" borderId="9" xfId="0" applyNumberFormat="1" applyFont="1" applyBorder="1" applyAlignment="1">
      <alignment horizontal="center" vertical="center" wrapText="1"/>
    </xf>
    <xf numFmtId="0" fontId="0" fillId="0" borderId="0" xfId="0" applyFont="1" applyAlignment="1"/>
    <xf numFmtId="0" fontId="6" fillId="0" borderId="0" xfId="0" applyFont="1" applyFill="1" applyAlignment="1">
      <alignment horizontal="left" wrapText="1"/>
    </xf>
    <xf numFmtId="0" fontId="0" fillId="0" borderId="0" xfId="0" applyFont="1" applyAlignment="1"/>
    <xf numFmtId="0" fontId="0" fillId="0" borderId="0" xfId="0" applyFont="1" applyAlignment="1"/>
    <xf numFmtId="0" fontId="3" fillId="0" borderId="3" xfId="0" applyFont="1" applyBorder="1"/>
    <xf numFmtId="49" fontId="9" fillId="0" borderId="8" xfId="0" applyNumberFormat="1" applyFont="1" applyBorder="1" applyAlignment="1">
      <alignment horizontal="left" vertical="top" wrapText="1"/>
    </xf>
    <xf numFmtId="0" fontId="9" fillId="0" borderId="8" xfId="0" applyFont="1" applyBorder="1" applyAlignment="1">
      <alignment horizontal="left" vertical="top" wrapText="1"/>
    </xf>
    <xf numFmtId="2" fontId="9" fillId="0" borderId="8" xfId="0" applyNumberFormat="1" applyFont="1" applyBorder="1" applyAlignment="1">
      <alignment horizontal="right" vertical="top" wrapText="1"/>
    </xf>
    <xf numFmtId="165" fontId="9" fillId="0" borderId="8" xfId="0" applyNumberFormat="1" applyFont="1" applyBorder="1" applyAlignment="1">
      <alignment horizontal="center" vertical="top" wrapText="1"/>
    </xf>
    <xf numFmtId="165" fontId="11" fillId="0" borderId="8" xfId="0" applyNumberFormat="1" applyFont="1" applyBorder="1" applyAlignment="1">
      <alignment horizontal="center" vertical="top" wrapText="1"/>
    </xf>
    <xf numFmtId="0" fontId="19" fillId="0" borderId="0" xfId="0" applyFont="1" applyAlignment="1"/>
    <xf numFmtId="166" fontId="2" fillId="0" borderId="0" xfId="0" applyNumberFormat="1" applyFont="1" applyBorder="1"/>
    <xf numFmtId="165" fontId="8" fillId="0" borderId="0" xfId="0" applyNumberFormat="1" applyFont="1" applyBorder="1" applyAlignment="1">
      <alignment horizontal="right" wrapText="1"/>
    </xf>
    <xf numFmtId="0" fontId="6" fillId="0" borderId="18" xfId="0" applyFont="1" applyBorder="1"/>
    <xf numFmtId="166" fontId="6" fillId="0" borderId="18" xfId="0" applyNumberFormat="1" applyFont="1" applyBorder="1"/>
    <xf numFmtId="0" fontId="19" fillId="0" borderId="18" xfId="0" applyFont="1" applyBorder="1" applyAlignment="1"/>
    <xf numFmtId="44" fontId="19" fillId="0" borderId="18" xfId="0" applyNumberFormat="1" applyFont="1" applyBorder="1" applyAlignment="1"/>
    <xf numFmtId="0" fontId="19" fillId="5" borderId="18" xfId="0" applyFont="1" applyFill="1" applyBorder="1" applyAlignment="1"/>
    <xf numFmtId="44" fontId="19" fillId="5" borderId="18" xfId="0" applyNumberFormat="1" applyFont="1" applyFill="1" applyBorder="1" applyAlignment="1"/>
    <xf numFmtId="0" fontId="21" fillId="0" borderId="0" xfId="1" applyFont="1" applyAlignment="1">
      <alignment vertical="center"/>
    </xf>
    <xf numFmtId="0" fontId="20" fillId="0" borderId="0" xfId="1"/>
    <xf numFmtId="0" fontId="22" fillId="0" borderId="0" xfId="1" applyFont="1" applyAlignment="1">
      <alignment vertical="center"/>
    </xf>
    <xf numFmtId="0" fontId="23" fillId="0" borderId="0" xfId="1" applyFont="1" applyAlignment="1">
      <alignment vertical="center"/>
    </xf>
    <xf numFmtId="0" fontId="24" fillId="0" borderId="0" xfId="1" applyFont="1" applyAlignment="1">
      <alignment vertical="center"/>
    </xf>
    <xf numFmtId="0" fontId="20" fillId="0" borderId="0" xfId="1" applyAlignment="1">
      <alignment vertical="center"/>
    </xf>
    <xf numFmtId="0" fontId="25" fillId="0" borderId="0" xfId="1" applyFont="1"/>
    <xf numFmtId="0" fontId="4" fillId="0" borderId="0" xfId="1" applyFont="1"/>
    <xf numFmtId="0" fontId="23" fillId="0" borderId="0" xfId="1" applyFont="1" applyAlignment="1">
      <alignment horizontal="left" vertical="center"/>
    </xf>
    <xf numFmtId="0" fontId="25" fillId="0" borderId="0" xfId="1" applyFont="1" applyAlignment="1">
      <alignment vertical="center"/>
    </xf>
    <xf numFmtId="0" fontId="27" fillId="0" borderId="0" xfId="1" applyFont="1" applyAlignment="1">
      <alignment horizontal="left" vertical="center"/>
    </xf>
    <xf numFmtId="164" fontId="9" fillId="0" borderId="9" xfId="0" applyNumberFormat="1" applyFont="1" applyBorder="1" applyAlignment="1">
      <alignment horizontal="right" vertical="top" wrapText="1"/>
    </xf>
    <xf numFmtId="165" fontId="9" fillId="0" borderId="9" xfId="0" applyNumberFormat="1" applyFont="1" applyBorder="1" applyAlignment="1">
      <alignment horizontal="center" vertical="top" wrapText="1"/>
    </xf>
    <xf numFmtId="49" fontId="9" fillId="0" borderId="9" xfId="0" applyNumberFormat="1" applyFont="1" applyBorder="1" applyAlignment="1">
      <alignment vertical="top" wrapText="1"/>
    </xf>
    <xf numFmtId="0" fontId="9" fillId="0" borderId="9" xfId="0" applyFont="1" applyBorder="1" applyAlignment="1">
      <alignment vertical="top" wrapText="1"/>
    </xf>
    <xf numFmtId="164" fontId="9" fillId="0" borderId="9" xfId="0" applyNumberFormat="1" applyFont="1" applyBorder="1" applyAlignment="1">
      <alignment vertical="top" wrapText="1"/>
    </xf>
    <xf numFmtId="165" fontId="9" fillId="0" borderId="9" xfId="0" applyNumberFormat="1" applyFont="1" applyBorder="1" applyAlignment="1">
      <alignment vertical="top" wrapText="1"/>
    </xf>
    <xf numFmtId="0" fontId="5" fillId="0" borderId="0" xfId="1" applyFont="1" applyFill="1" applyBorder="1" applyAlignment="1" applyProtection="1">
      <alignment vertical="top" wrapText="1"/>
      <protection locked="0"/>
    </xf>
    <xf numFmtId="0" fontId="0" fillId="0" borderId="0" xfId="0" applyFont="1" applyBorder="1" applyAlignment="1"/>
    <xf numFmtId="49" fontId="9" fillId="0" borderId="0" xfId="0" applyNumberFormat="1" applyFont="1" applyAlignment="1">
      <alignment horizontal="left" wrapText="1"/>
    </xf>
    <xf numFmtId="49" fontId="9" fillId="0" borderId="0" xfId="0" applyNumberFormat="1" applyFont="1" applyBorder="1" applyAlignment="1">
      <alignment horizontal="left" wrapText="1"/>
    </xf>
    <xf numFmtId="0" fontId="9" fillId="0" borderId="0" xfId="0" applyFont="1" applyBorder="1" applyAlignment="1">
      <alignment horizontal="left" vertical="top" wrapText="1"/>
    </xf>
    <xf numFmtId="49" fontId="9" fillId="0" borderId="0" xfId="0" applyNumberFormat="1" applyFont="1" applyBorder="1" applyAlignment="1">
      <alignment horizontal="left" vertical="top" wrapText="1"/>
    </xf>
    <xf numFmtId="164" fontId="9" fillId="0" borderId="0" xfId="0" applyNumberFormat="1" applyFont="1" applyBorder="1" applyAlignment="1">
      <alignment horizontal="right" vertical="top" wrapText="1"/>
    </xf>
    <xf numFmtId="165" fontId="9" fillId="0" borderId="0" xfId="0" applyNumberFormat="1" applyFont="1" applyBorder="1" applyAlignment="1">
      <alignment horizontal="center" vertical="top" wrapText="1"/>
    </xf>
    <xf numFmtId="165" fontId="11" fillId="0" borderId="2" xfId="0" applyNumberFormat="1" applyFont="1" applyBorder="1" applyAlignment="1">
      <alignment horizontal="center" vertical="top" wrapText="1"/>
    </xf>
    <xf numFmtId="2" fontId="9" fillId="0" borderId="0" xfId="0" applyNumberFormat="1" applyFont="1" applyBorder="1" applyAlignment="1">
      <alignment horizontal="right" vertical="top" wrapText="1"/>
    </xf>
    <xf numFmtId="165" fontId="11" fillId="0" borderId="0" xfId="0" applyNumberFormat="1" applyFont="1" applyBorder="1" applyAlignment="1">
      <alignment horizontal="center" vertical="top" wrapText="1"/>
    </xf>
    <xf numFmtId="0" fontId="11" fillId="0" borderId="9" xfId="0" applyFont="1" applyBorder="1" applyAlignment="1">
      <alignment horizontal="left" vertical="top" wrapText="1"/>
    </xf>
    <xf numFmtId="2" fontId="9" fillId="0" borderId="9" xfId="0" applyNumberFormat="1" applyFont="1" applyBorder="1" applyAlignment="1">
      <alignment horizontal="right" vertical="top" wrapText="1"/>
    </xf>
    <xf numFmtId="0" fontId="0" fillId="0" borderId="9" xfId="0" applyFont="1" applyBorder="1" applyAlignment="1"/>
    <xf numFmtId="0" fontId="2" fillId="0" borderId="9" xfId="0" applyFont="1" applyBorder="1" applyAlignment="1">
      <alignment horizontal="center"/>
    </xf>
    <xf numFmtId="165" fontId="11" fillId="0" borderId="9" xfId="0" applyNumberFormat="1" applyFont="1" applyBorder="1" applyAlignment="1">
      <alignment horizontal="center" vertical="top" wrapText="1"/>
    </xf>
    <xf numFmtId="0" fontId="2" fillId="0" borderId="0" xfId="0" applyFont="1" applyBorder="1" applyAlignment="1">
      <alignment horizontal="center"/>
    </xf>
    <xf numFmtId="165" fontId="9" fillId="0" borderId="9" xfId="0" applyNumberFormat="1" applyFont="1" applyBorder="1" applyAlignment="1">
      <alignment horizontal="right" wrapText="1"/>
    </xf>
    <xf numFmtId="167" fontId="9" fillId="0" borderId="9" xfId="0" applyNumberFormat="1" applyFont="1" applyBorder="1" applyAlignment="1">
      <alignment horizontal="right" wrapText="1"/>
    </xf>
    <xf numFmtId="165" fontId="9" fillId="0" borderId="9" xfId="0" applyNumberFormat="1" applyFont="1" applyBorder="1" applyAlignment="1">
      <alignment wrapText="1"/>
    </xf>
    <xf numFmtId="2" fontId="9" fillId="0" borderId="9" xfId="0" applyNumberFormat="1" applyFont="1" applyBorder="1" applyAlignment="1">
      <alignment horizontal="right" wrapText="1"/>
    </xf>
    <xf numFmtId="49" fontId="12" fillId="0" borderId="9" xfId="0" applyNumberFormat="1" applyFont="1" applyBorder="1" applyAlignment="1">
      <alignment horizontal="left"/>
    </xf>
    <xf numFmtId="0" fontId="15" fillId="0" borderId="8" xfId="0" applyFont="1" applyBorder="1" applyAlignment="1">
      <alignment horizontal="left" vertical="top" wrapText="1"/>
    </xf>
    <xf numFmtId="49" fontId="15" fillId="0" borderId="8" xfId="0" applyNumberFormat="1" applyFont="1" applyBorder="1" applyAlignment="1">
      <alignment horizontal="left" vertical="top" wrapText="1"/>
    </xf>
    <xf numFmtId="2" fontId="15" fillId="0" borderId="8" xfId="0" applyNumberFormat="1" applyFont="1" applyBorder="1" applyAlignment="1">
      <alignment horizontal="right" vertical="top" wrapText="1"/>
    </xf>
    <xf numFmtId="168" fontId="15" fillId="0" borderId="8" xfId="0" applyNumberFormat="1" applyFont="1" applyBorder="1" applyAlignment="1">
      <alignment horizontal="center" vertical="top" wrapText="1"/>
    </xf>
    <xf numFmtId="168" fontId="10" fillId="0" borderId="8" xfId="0" applyNumberFormat="1" applyFont="1" applyBorder="1" applyAlignment="1">
      <alignment horizontal="center" vertical="top" wrapText="1"/>
    </xf>
    <xf numFmtId="0" fontId="15" fillId="0" borderId="9" xfId="0" applyFont="1" applyBorder="1" applyAlignment="1">
      <alignment horizontal="left" vertical="top" wrapText="1"/>
    </xf>
    <xf numFmtId="49" fontId="15" fillId="0" borderId="9" xfId="0" applyNumberFormat="1" applyFont="1" applyBorder="1" applyAlignment="1">
      <alignment horizontal="left" vertical="top"/>
    </xf>
    <xf numFmtId="169" fontId="15" fillId="0" borderId="9" xfId="0" applyNumberFormat="1" applyFont="1" applyBorder="1" applyAlignment="1">
      <alignment horizontal="right" vertical="top"/>
    </xf>
    <xf numFmtId="168" fontId="15" fillId="0" borderId="9" xfId="0" applyNumberFormat="1" applyFont="1" applyBorder="1" applyAlignment="1">
      <alignment horizontal="center" vertical="top"/>
    </xf>
    <xf numFmtId="168" fontId="15" fillId="0" borderId="9" xfId="0" applyNumberFormat="1" applyFont="1" applyBorder="1" applyAlignment="1">
      <alignment horizontal="center" vertical="top" wrapText="1"/>
    </xf>
    <xf numFmtId="164" fontId="15" fillId="0" borderId="9" xfId="0" applyNumberFormat="1" applyFont="1" applyBorder="1" applyAlignment="1">
      <alignment horizontal="right" vertical="top"/>
    </xf>
    <xf numFmtId="1" fontId="15" fillId="0" borderId="9" xfId="0" applyNumberFormat="1" applyFont="1" applyBorder="1" applyAlignment="1">
      <alignment horizontal="right" vertical="top"/>
    </xf>
    <xf numFmtId="168" fontId="15" fillId="0" borderId="9" xfId="0" applyNumberFormat="1" applyFont="1" applyFill="1" applyBorder="1" applyAlignment="1">
      <alignment horizontal="center" vertical="top"/>
    </xf>
    <xf numFmtId="49" fontId="15" fillId="0" borderId="20" xfId="0" applyNumberFormat="1" applyFont="1" applyBorder="1" applyAlignment="1">
      <alignment horizontal="left" vertical="top"/>
    </xf>
    <xf numFmtId="0" fontId="15" fillId="0" borderId="19" xfId="0" applyFont="1" applyBorder="1" applyAlignment="1">
      <alignment horizontal="left" vertical="top" wrapText="1"/>
    </xf>
    <xf numFmtId="0" fontId="2" fillId="0" borderId="0" xfId="0" applyFont="1" applyBorder="1"/>
    <xf numFmtId="0" fontId="2" fillId="0" borderId="0" xfId="0" applyFont="1" applyBorder="1" applyAlignment="1">
      <alignment vertical="top"/>
    </xf>
    <xf numFmtId="0" fontId="2" fillId="0" borderId="0" xfId="0" applyFont="1" applyBorder="1" applyAlignment="1">
      <alignment horizontal="center" vertical="top"/>
    </xf>
    <xf numFmtId="49" fontId="11" fillId="0" borderId="0" xfId="0" applyNumberFormat="1" applyFont="1" applyBorder="1" applyAlignment="1">
      <alignment horizontal="left" vertical="top" wrapText="1"/>
    </xf>
    <xf numFmtId="49" fontId="11" fillId="0" borderId="0" xfId="0" applyNumberFormat="1" applyFont="1" applyFill="1" applyBorder="1" applyAlignment="1">
      <alignment horizontal="left" vertical="top" wrapText="1"/>
    </xf>
    <xf numFmtId="49" fontId="9" fillId="0" borderId="0" xfId="0" applyNumberFormat="1" applyFont="1" applyFill="1" applyBorder="1" applyAlignment="1">
      <alignment horizontal="left" vertical="top" wrapText="1"/>
    </xf>
    <xf numFmtId="0" fontId="9" fillId="0" borderId="0" xfId="0" applyFont="1" applyFill="1" applyBorder="1" applyAlignment="1">
      <alignment horizontal="left" vertical="top" wrapText="1"/>
    </xf>
    <xf numFmtId="2" fontId="9" fillId="0" borderId="0" xfId="0" applyNumberFormat="1" applyFont="1" applyFill="1" applyBorder="1" applyAlignment="1">
      <alignment horizontal="right" vertical="top" wrapText="1"/>
    </xf>
    <xf numFmtId="165" fontId="9" fillId="0" borderId="0" xfId="0" applyNumberFormat="1" applyFont="1" applyFill="1" applyBorder="1" applyAlignment="1">
      <alignment horizontal="center" vertical="top" wrapText="1"/>
    </xf>
    <xf numFmtId="165" fontId="11" fillId="0" borderId="0" xfId="0" applyNumberFormat="1" applyFont="1" applyFill="1" applyBorder="1" applyAlignment="1">
      <alignment horizontal="center" vertical="top" wrapText="1"/>
    </xf>
    <xf numFmtId="49" fontId="9" fillId="0" borderId="0" xfId="0" applyNumberFormat="1" applyFont="1" applyFill="1" applyBorder="1" applyAlignment="1">
      <alignment horizontal="left" wrapText="1"/>
    </xf>
    <xf numFmtId="164" fontId="9" fillId="0" borderId="0" xfId="0" applyNumberFormat="1" applyFont="1" applyFill="1" applyBorder="1" applyAlignment="1">
      <alignment horizontal="right" vertical="top" wrapText="1"/>
    </xf>
    <xf numFmtId="0" fontId="2" fillId="0" borderId="0" xfId="0" applyFont="1" applyFill="1" applyBorder="1" applyAlignment="1">
      <alignment horizontal="center"/>
    </xf>
    <xf numFmtId="0" fontId="31" fillId="0" borderId="0" xfId="1" applyFont="1" applyFill="1" applyBorder="1" applyAlignment="1" applyProtection="1">
      <alignment vertical="top" wrapText="1"/>
      <protection locked="0"/>
    </xf>
    <xf numFmtId="0" fontId="9" fillId="0" borderId="3" xfId="0" applyFont="1" applyBorder="1" applyAlignment="1">
      <alignment horizontal="left" vertical="top"/>
    </xf>
    <xf numFmtId="0" fontId="2" fillId="0" borderId="0" xfId="0" applyFont="1" applyBorder="1" applyAlignment="1">
      <alignment horizontal="left"/>
    </xf>
    <xf numFmtId="0" fontId="2" fillId="0" borderId="0" xfId="0" applyFont="1" applyBorder="1" applyAlignment="1">
      <alignment horizontal="left" vertical="top"/>
    </xf>
    <xf numFmtId="0" fontId="0" fillId="0" borderId="0" xfId="0" applyFont="1" applyAlignment="1">
      <alignment horizontal="left"/>
    </xf>
    <xf numFmtId="49" fontId="11" fillId="0" borderId="5" xfId="0" applyNumberFormat="1" applyFont="1" applyBorder="1" applyAlignment="1">
      <alignment vertical="top" wrapText="1"/>
    </xf>
    <xf numFmtId="49" fontId="11" fillId="0" borderId="8" xfId="0" applyNumberFormat="1" applyFont="1" applyBorder="1" applyAlignment="1">
      <alignment vertical="top" wrapText="1"/>
    </xf>
    <xf numFmtId="0" fontId="32" fillId="0" borderId="9" xfId="0" applyFont="1" applyBorder="1" applyAlignment="1">
      <alignment horizontal="left" vertical="top" wrapText="1"/>
    </xf>
    <xf numFmtId="49" fontId="15" fillId="0" borderId="19" xfId="0" applyNumberFormat="1" applyFont="1" applyBorder="1" applyAlignment="1">
      <alignment horizontal="left" vertical="top"/>
    </xf>
    <xf numFmtId="164" fontId="15" fillId="0" borderId="19" xfId="0" applyNumberFormat="1" applyFont="1" applyBorder="1" applyAlignment="1">
      <alignment horizontal="right" vertical="top"/>
    </xf>
    <xf numFmtId="168" fontId="15" fillId="0" borderId="19" xfId="0" applyNumberFormat="1" applyFont="1" applyBorder="1" applyAlignment="1">
      <alignment horizontal="center" vertical="top"/>
    </xf>
    <xf numFmtId="168" fontId="15" fillId="0" borderId="19" xfId="0" applyNumberFormat="1" applyFont="1" applyBorder="1" applyAlignment="1">
      <alignment horizontal="center" vertical="top" wrapText="1"/>
    </xf>
    <xf numFmtId="0" fontId="23" fillId="0" borderId="0" xfId="1" quotePrefix="1" applyFont="1" applyAlignment="1">
      <alignment horizontal="left" vertical="center"/>
    </xf>
    <xf numFmtId="49" fontId="9" fillId="0" borderId="0" xfId="0" applyNumberFormat="1" applyFont="1" applyAlignment="1">
      <alignment horizontal="left" wrapText="1"/>
    </xf>
    <xf numFmtId="0" fontId="0" fillId="6" borderId="0" xfId="0" applyFont="1" applyFill="1" applyAlignment="1"/>
    <xf numFmtId="0" fontId="0" fillId="0" borderId="0" xfId="0"/>
    <xf numFmtId="0" fontId="0" fillId="6" borderId="0" xfId="0" applyFill="1"/>
    <xf numFmtId="0" fontId="4" fillId="6" borderId="0" xfId="0" applyFont="1" applyFill="1"/>
    <xf numFmtId="49" fontId="9" fillId="6" borderId="0" xfId="0" applyNumberFormat="1" applyFont="1" applyFill="1" applyAlignment="1">
      <alignment horizontal="left" wrapText="1"/>
    </xf>
    <xf numFmtId="49" fontId="9" fillId="6" borderId="9" xfId="0" applyNumberFormat="1" applyFont="1" applyFill="1" applyBorder="1" applyAlignment="1">
      <alignment horizontal="center" vertical="center" wrapText="1"/>
    </xf>
    <xf numFmtId="0" fontId="9" fillId="6" borderId="9" xfId="0" applyFont="1" applyFill="1" applyBorder="1" applyAlignment="1">
      <alignment horizontal="left" wrapText="1"/>
    </xf>
    <xf numFmtId="164" fontId="9" fillId="6" borderId="9" xfId="0" applyNumberFormat="1" applyFont="1" applyFill="1" applyBorder="1" applyAlignment="1">
      <alignment horizontal="center" vertical="center" wrapText="1"/>
    </xf>
    <xf numFmtId="165" fontId="9" fillId="6" borderId="9" xfId="0" applyNumberFormat="1" applyFont="1" applyFill="1" applyBorder="1" applyAlignment="1">
      <alignment horizontal="center" vertical="center" wrapText="1"/>
    </xf>
    <xf numFmtId="49" fontId="9" fillId="6" borderId="9" xfId="0" applyNumberFormat="1" applyFont="1" applyFill="1" applyBorder="1" applyAlignment="1">
      <alignment horizontal="left" vertical="top" wrapText="1"/>
    </xf>
    <xf numFmtId="0" fontId="9" fillId="6" borderId="9" xfId="0" applyFont="1" applyFill="1" applyBorder="1" applyAlignment="1">
      <alignment horizontal="left" vertical="top" wrapText="1"/>
    </xf>
    <xf numFmtId="49" fontId="15" fillId="6" borderId="9" xfId="0" applyNumberFormat="1" applyFont="1" applyFill="1" applyBorder="1" applyAlignment="1">
      <alignment horizontal="left" vertical="top"/>
    </xf>
    <xf numFmtId="168" fontId="15" fillId="6" borderId="9" xfId="0" applyNumberFormat="1" applyFont="1" applyFill="1" applyBorder="1" applyAlignment="1">
      <alignment horizontal="center" vertical="top"/>
    </xf>
    <xf numFmtId="168" fontId="15" fillId="6" borderId="9" xfId="0" applyNumberFormat="1" applyFont="1" applyFill="1" applyBorder="1" applyAlignment="1">
      <alignment horizontal="center" vertical="top" wrapText="1"/>
    </xf>
    <xf numFmtId="0" fontId="15" fillId="6" borderId="9" xfId="0" applyFont="1" applyFill="1" applyBorder="1" applyAlignment="1">
      <alignment horizontal="left" vertical="top" wrapText="1"/>
    </xf>
    <xf numFmtId="164" fontId="15" fillId="6" borderId="9" xfId="0" applyNumberFormat="1" applyFont="1" applyFill="1" applyBorder="1" applyAlignment="1">
      <alignment horizontal="right" vertical="top"/>
    </xf>
    <xf numFmtId="0" fontId="33" fillId="0" borderId="0" xfId="0" applyFont="1" applyAlignment="1"/>
    <xf numFmtId="0" fontId="33" fillId="0" borderId="0" xfId="0" applyFont="1"/>
    <xf numFmtId="49" fontId="9" fillId="0" borderId="0" xfId="0" applyNumberFormat="1" applyFont="1" applyAlignment="1">
      <alignment horizontal="left" wrapText="1"/>
    </xf>
    <xf numFmtId="164" fontId="9" fillId="6" borderId="9" xfId="0" applyNumberFormat="1" applyFont="1" applyFill="1" applyBorder="1" applyAlignment="1">
      <alignment horizontal="right" vertical="top" wrapText="1"/>
    </xf>
    <xf numFmtId="165" fontId="9" fillId="6" borderId="9" xfId="0" applyNumberFormat="1" applyFont="1" applyFill="1" applyBorder="1" applyAlignment="1">
      <alignment horizontal="center" vertical="top" wrapText="1"/>
    </xf>
    <xf numFmtId="0" fontId="34" fillId="0" borderId="9" xfId="0" applyFont="1" applyBorder="1" applyAlignment="1">
      <alignment horizontal="left" vertical="top" wrapText="1"/>
    </xf>
    <xf numFmtId="49" fontId="34" fillId="0" borderId="0" xfId="0" applyNumberFormat="1" applyFont="1" applyAlignment="1">
      <alignment horizontal="left" wrapText="1"/>
    </xf>
    <xf numFmtId="49" fontId="34" fillId="0" borderId="9" xfId="0" applyNumberFormat="1" applyFont="1" applyBorder="1" applyAlignment="1">
      <alignment horizontal="left" vertical="top" wrapText="1"/>
    </xf>
    <xf numFmtId="164" fontId="34" fillId="0" borderId="9" xfId="0" applyNumberFormat="1" applyFont="1" applyBorder="1" applyAlignment="1">
      <alignment horizontal="right" vertical="top" wrapText="1"/>
    </xf>
    <xf numFmtId="165" fontId="34" fillId="0" borderId="9" xfId="0" applyNumberFormat="1" applyFont="1" applyBorder="1" applyAlignment="1">
      <alignment horizontal="center" vertical="top" wrapText="1"/>
    </xf>
    <xf numFmtId="0" fontId="5" fillId="0" borderId="0" xfId="0" applyFont="1" applyAlignment="1"/>
    <xf numFmtId="0" fontId="34" fillId="6" borderId="9" xfId="0" applyFont="1" applyFill="1" applyBorder="1" applyAlignment="1">
      <alignment horizontal="left" vertical="top" wrapText="1"/>
    </xf>
    <xf numFmtId="49" fontId="34" fillId="6" borderId="9" xfId="0" applyNumberFormat="1" applyFont="1" applyFill="1" applyBorder="1" applyAlignment="1">
      <alignment horizontal="left" vertical="top" wrapText="1"/>
    </xf>
    <xf numFmtId="164" fontId="34" fillId="6" borderId="9" xfId="0" applyNumberFormat="1" applyFont="1" applyFill="1" applyBorder="1" applyAlignment="1">
      <alignment horizontal="right" vertical="top" wrapText="1"/>
    </xf>
    <xf numFmtId="0" fontId="33" fillId="6" borderId="0" xfId="0" applyFont="1" applyFill="1"/>
    <xf numFmtId="49" fontId="9" fillId="6" borderId="0" xfId="0" applyNumberFormat="1" applyFont="1" applyFill="1" applyAlignment="1">
      <alignment horizontal="left" vertical="top" wrapText="1"/>
    </xf>
    <xf numFmtId="2" fontId="9" fillId="6" borderId="9" xfId="0" applyNumberFormat="1" applyFont="1" applyFill="1" applyBorder="1" applyAlignment="1">
      <alignment horizontal="right" vertical="top" wrapText="1"/>
    </xf>
    <xf numFmtId="0" fontId="32" fillId="6" borderId="9" xfId="0" applyFont="1" applyFill="1" applyBorder="1" applyAlignment="1">
      <alignment horizontal="left" vertical="top" wrapText="1"/>
    </xf>
    <xf numFmtId="0" fontId="31" fillId="6" borderId="9" xfId="0" applyFont="1" applyFill="1" applyBorder="1" applyAlignment="1">
      <alignment horizontal="left" vertical="top" wrapText="1"/>
    </xf>
    <xf numFmtId="49" fontId="15" fillId="0" borderId="9" xfId="0" applyNumberFormat="1" applyFont="1" applyBorder="1" applyAlignment="1">
      <alignment horizontal="center" vertical="center"/>
    </xf>
    <xf numFmtId="49" fontId="15" fillId="0" borderId="0" xfId="0" applyNumberFormat="1" applyFont="1" applyAlignment="1">
      <alignment horizontal="center" vertical="center"/>
    </xf>
    <xf numFmtId="49" fontId="2" fillId="0" borderId="1" xfId="0" applyNumberFormat="1" applyFont="1" applyBorder="1" applyAlignment="1">
      <alignment horizontal="center" vertical="center" wrapText="1"/>
    </xf>
    <xf numFmtId="49" fontId="15" fillId="0" borderId="0" xfId="0" applyNumberFormat="1" applyFont="1" applyAlignment="1">
      <alignment horizontal="center" vertical="center" wrapText="1"/>
    </xf>
    <xf numFmtId="49" fontId="12" fillId="3" borderId="4" xfId="0" applyNumberFormat="1" applyFont="1" applyFill="1" applyBorder="1" applyAlignment="1">
      <alignment horizontal="center" vertical="center" wrapText="1"/>
    </xf>
    <xf numFmtId="49" fontId="15" fillId="0" borderId="5" xfId="0" applyNumberFormat="1" applyFont="1" applyBorder="1" applyAlignment="1">
      <alignment horizontal="center" vertical="center" wrapText="1"/>
    </xf>
    <xf numFmtId="0" fontId="0" fillId="0" borderId="0" xfId="0" applyFont="1" applyAlignment="1">
      <alignment horizontal="center" vertical="center"/>
    </xf>
    <xf numFmtId="0" fontId="34" fillId="0" borderId="0" xfId="0" applyFont="1" applyAlignment="1">
      <alignment vertical="top" wrapText="1"/>
    </xf>
    <xf numFmtId="0" fontId="34" fillId="0" borderId="9" xfId="0" applyFont="1" applyBorder="1" applyAlignment="1">
      <alignment horizontal="center" vertical="top" wrapText="1"/>
    </xf>
    <xf numFmtId="2" fontId="34" fillId="0" borderId="9" xfId="0" applyNumberFormat="1" applyFont="1" applyBorder="1" applyAlignment="1">
      <alignment horizontal="right" vertical="top" wrapText="1"/>
    </xf>
    <xf numFmtId="4" fontId="34" fillId="0" borderId="9" xfId="0" applyNumberFormat="1" applyFont="1" applyBorder="1" applyAlignment="1">
      <alignment horizontal="center" vertical="top" wrapText="1"/>
    </xf>
    <xf numFmtId="0" fontId="15" fillId="0" borderId="20" xfId="0" applyFont="1" applyBorder="1" applyAlignment="1">
      <alignment horizontal="left" vertical="top" wrapText="1"/>
    </xf>
    <xf numFmtId="0" fontId="15" fillId="6" borderId="20" xfId="0" applyFont="1" applyFill="1" applyBorder="1" applyAlignment="1">
      <alignment horizontal="left" vertical="top" wrapText="1"/>
    </xf>
    <xf numFmtId="0" fontId="15" fillId="0" borderId="22" xfId="0" applyFont="1" applyBorder="1" applyAlignment="1">
      <alignment horizontal="left" vertical="top" wrapText="1"/>
    </xf>
    <xf numFmtId="49" fontId="15" fillId="0" borderId="8" xfId="0" applyNumberFormat="1" applyFont="1" applyBorder="1" applyAlignment="1">
      <alignment horizontal="center" vertical="center" wrapText="1"/>
    </xf>
    <xf numFmtId="49" fontId="9" fillId="0" borderId="0" xfId="0" applyNumberFormat="1" applyFont="1" applyAlignment="1">
      <alignment horizontal="center" vertical="center" wrapText="1"/>
    </xf>
    <xf numFmtId="49" fontId="12" fillId="2" borderId="4" xfId="0" applyNumberFormat="1" applyFont="1" applyFill="1" applyBorder="1" applyAlignment="1">
      <alignment horizontal="center" vertical="center" wrapText="1"/>
    </xf>
    <xf numFmtId="49" fontId="12" fillId="2" borderId="8" xfId="0" applyNumberFormat="1" applyFont="1" applyFill="1" applyBorder="1" applyAlignment="1">
      <alignment horizontal="center" vertical="center" wrapText="1"/>
    </xf>
    <xf numFmtId="49" fontId="9" fillId="0" borderId="8" xfId="0" applyNumberFormat="1" applyFont="1" applyBorder="1" applyAlignment="1">
      <alignment horizontal="center" vertical="center" wrapText="1"/>
    </xf>
    <xf numFmtId="0" fontId="0" fillId="0" borderId="9" xfId="0" applyFont="1" applyBorder="1" applyAlignment="1">
      <alignment horizontal="center" vertical="center"/>
    </xf>
    <xf numFmtId="49" fontId="9" fillId="0" borderId="2" xfId="0" applyNumberFormat="1" applyFont="1" applyBorder="1" applyAlignment="1">
      <alignment horizontal="center" vertical="center" wrapText="1"/>
    </xf>
    <xf numFmtId="49" fontId="12" fillId="0" borderId="9" xfId="0" applyNumberFormat="1" applyFont="1" applyBorder="1" applyAlignment="1">
      <alignment horizontal="center" vertical="center" wrapText="1"/>
    </xf>
    <xf numFmtId="168" fontId="1" fillId="0" borderId="1" xfId="0" applyNumberFormat="1" applyFont="1" applyBorder="1" applyAlignment="1">
      <alignment horizontal="center" vertical="top" wrapText="1"/>
    </xf>
    <xf numFmtId="0" fontId="36" fillId="0" borderId="9" xfId="0" applyFont="1" applyBorder="1" applyAlignment="1">
      <alignment horizontal="left" vertical="top" wrapText="1"/>
    </xf>
    <xf numFmtId="0" fontId="6" fillId="4" borderId="10" xfId="0" applyFont="1" applyFill="1" applyBorder="1" applyAlignment="1">
      <alignment horizontal="left" wrapText="1"/>
    </xf>
    <xf numFmtId="0" fontId="6" fillId="4" borderId="11" xfId="0" applyFont="1" applyFill="1" applyBorder="1" applyAlignment="1">
      <alignment horizontal="left" wrapText="1"/>
    </xf>
    <xf numFmtId="0" fontId="6" fillId="4" borderId="12" xfId="0" applyFont="1" applyFill="1" applyBorder="1" applyAlignment="1">
      <alignment horizontal="left" wrapText="1"/>
    </xf>
    <xf numFmtId="0" fontId="6" fillId="4" borderId="16" xfId="0" applyFont="1" applyFill="1" applyBorder="1" applyAlignment="1">
      <alignment horizontal="left" wrapText="1"/>
    </xf>
    <xf numFmtId="0" fontId="6" fillId="4" borderId="0" xfId="0" applyFont="1" applyFill="1" applyBorder="1" applyAlignment="1">
      <alignment horizontal="left" wrapText="1"/>
    </xf>
    <xf numFmtId="0" fontId="6" fillId="4" borderId="17" xfId="0" applyFont="1" applyFill="1" applyBorder="1" applyAlignment="1">
      <alignment horizontal="left" wrapText="1"/>
    </xf>
    <xf numFmtId="0" fontId="6" fillId="4" borderId="13" xfId="0" applyFont="1" applyFill="1" applyBorder="1" applyAlignment="1">
      <alignment horizontal="left" wrapText="1"/>
    </xf>
    <xf numFmtId="0" fontId="6" fillId="4" borderId="14" xfId="0" applyFont="1" applyFill="1" applyBorder="1" applyAlignment="1">
      <alignment horizontal="left" wrapText="1"/>
    </xf>
    <xf numFmtId="0" fontId="6" fillId="4" borderId="15" xfId="0" applyFont="1" applyFill="1" applyBorder="1" applyAlignment="1">
      <alignment horizontal="left" wrapText="1"/>
    </xf>
    <xf numFmtId="0" fontId="28" fillId="0" borderId="0" xfId="1" applyFont="1" applyAlignment="1">
      <alignment horizontal="left" vertical="center" wrapText="1"/>
    </xf>
    <xf numFmtId="0" fontId="27" fillId="0" borderId="0" xfId="1" quotePrefix="1" applyFont="1" applyAlignment="1">
      <alignment horizontal="left" vertical="center" wrapText="1"/>
    </xf>
    <xf numFmtId="0" fontId="27" fillId="0" borderId="0" xfId="1" applyFont="1" applyAlignment="1">
      <alignment horizontal="left" vertical="center" wrapText="1"/>
    </xf>
    <xf numFmtId="0" fontId="23" fillId="0" borderId="0" xfId="1" quotePrefix="1" applyFont="1" applyAlignment="1">
      <alignment horizontal="left" vertical="center" wrapText="1"/>
    </xf>
    <xf numFmtId="0" fontId="23" fillId="0" borderId="0" xfId="1" applyFont="1" applyAlignment="1">
      <alignment horizontal="left" vertical="center" wrapText="1"/>
    </xf>
    <xf numFmtId="0" fontId="30" fillId="0" borderId="0" xfId="1" applyFont="1" applyAlignment="1">
      <alignment horizontal="left" vertical="center" wrapText="1"/>
    </xf>
    <xf numFmtId="0" fontId="24" fillId="0" borderId="0" xfId="1" applyFont="1" applyAlignment="1">
      <alignment horizontal="left" vertical="center" wrapText="1"/>
    </xf>
    <xf numFmtId="0" fontId="24" fillId="0" borderId="0" xfId="1" applyFont="1" applyAlignment="1">
      <alignment vertical="center"/>
    </xf>
    <xf numFmtId="49" fontId="9" fillId="0" borderId="0" xfId="0" applyNumberFormat="1" applyFont="1" applyAlignment="1">
      <alignment horizontal="left" vertical="center" wrapText="1"/>
    </xf>
    <xf numFmtId="49" fontId="9" fillId="0" borderId="7" xfId="0" applyNumberFormat="1" applyFont="1" applyBorder="1" applyAlignment="1">
      <alignment horizontal="left" vertical="center" wrapText="1"/>
    </xf>
    <xf numFmtId="49" fontId="9" fillId="0" borderId="0" xfId="0" applyNumberFormat="1" applyFont="1" applyBorder="1" applyAlignment="1">
      <alignment horizontal="left" vertical="center" wrapText="1"/>
    </xf>
    <xf numFmtId="49" fontId="11" fillId="0" borderId="8" xfId="0" applyNumberFormat="1" applyFont="1" applyBorder="1" applyAlignment="1">
      <alignment horizontal="left" vertical="top" wrapText="1"/>
    </xf>
    <xf numFmtId="49" fontId="9" fillId="0" borderId="0" xfId="0" applyNumberFormat="1" applyFont="1" applyAlignment="1">
      <alignment horizontal="left" wrapText="1"/>
    </xf>
    <xf numFmtId="49" fontId="9" fillId="0" borderId="7" xfId="0" applyNumberFormat="1" applyFont="1" applyBorder="1" applyAlignment="1">
      <alignment horizontal="left" wrapText="1"/>
    </xf>
    <xf numFmtId="49" fontId="9" fillId="0" borderId="0" xfId="0" applyNumberFormat="1" applyFont="1" applyBorder="1" applyAlignment="1">
      <alignment horizontal="left" wrapText="1"/>
    </xf>
    <xf numFmtId="49" fontId="11" fillId="0" borderId="5" xfId="0" applyNumberFormat="1" applyFont="1" applyBorder="1" applyAlignment="1">
      <alignment horizontal="left" vertical="top" wrapText="1"/>
    </xf>
    <xf numFmtId="49" fontId="11" fillId="0" borderId="0" xfId="0" applyNumberFormat="1" applyFont="1" applyAlignment="1">
      <alignment horizontal="left" vertical="top" wrapText="1"/>
    </xf>
    <xf numFmtId="49" fontId="11" fillId="0" borderId="21" xfId="0" applyNumberFormat="1" applyFont="1" applyBorder="1" applyAlignment="1">
      <alignment horizontal="left" vertical="top" wrapText="1"/>
    </xf>
    <xf numFmtId="49" fontId="9" fillId="0" borderId="7" xfId="0" applyNumberFormat="1" applyFont="1" applyBorder="1" applyAlignment="1">
      <alignment horizontal="left" vertical="top" wrapText="1"/>
    </xf>
  </cellXfs>
  <cellStyles count="2">
    <cellStyle name="Navadno" xfId="0" builtinId="0"/>
    <cellStyle name="Navadno 2" xfId="1" xr:uid="{00000000-0005-0000-0000-00000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2152650</xdr:colOff>
      <xdr:row>21</xdr:row>
      <xdr:rowOff>0</xdr:rowOff>
    </xdr:from>
    <xdr:ext cx="76200" cy="152400"/>
    <xdr:sp macro="" textlink="">
      <xdr:nvSpPr>
        <xdr:cNvPr id="3" name="Shape 3">
          <a:extLst>
            <a:ext uri="{FF2B5EF4-FFF2-40B4-BE49-F238E27FC236}">
              <a16:creationId xmlns:a16="http://schemas.microsoft.com/office/drawing/2014/main" id="{00000000-0008-0000-0C00-000003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21</xdr:row>
      <xdr:rowOff>0</xdr:rowOff>
    </xdr:from>
    <xdr:ext cx="76200" cy="152400"/>
    <xdr:sp macro="" textlink="">
      <xdr:nvSpPr>
        <xdr:cNvPr id="2" name="Shape 3">
          <a:extLst>
            <a:ext uri="{FF2B5EF4-FFF2-40B4-BE49-F238E27FC236}">
              <a16:creationId xmlns:a16="http://schemas.microsoft.com/office/drawing/2014/main" id="{00000000-0008-0000-0C00-000002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21</xdr:row>
      <xdr:rowOff>0</xdr:rowOff>
    </xdr:from>
    <xdr:ext cx="76200" cy="152400"/>
    <xdr:sp macro="" textlink="">
      <xdr:nvSpPr>
        <xdr:cNvPr id="4" name="Shape 3">
          <a:extLst>
            <a:ext uri="{FF2B5EF4-FFF2-40B4-BE49-F238E27FC236}">
              <a16:creationId xmlns:a16="http://schemas.microsoft.com/office/drawing/2014/main" id="{00000000-0008-0000-0C00-000004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21</xdr:row>
      <xdr:rowOff>0</xdr:rowOff>
    </xdr:from>
    <xdr:ext cx="76200" cy="152400"/>
    <xdr:sp macro="" textlink="">
      <xdr:nvSpPr>
        <xdr:cNvPr id="5" name="Shape 3">
          <a:extLst>
            <a:ext uri="{FF2B5EF4-FFF2-40B4-BE49-F238E27FC236}">
              <a16:creationId xmlns:a16="http://schemas.microsoft.com/office/drawing/2014/main" id="{00000000-0008-0000-0C00-000005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21</xdr:row>
      <xdr:rowOff>0</xdr:rowOff>
    </xdr:from>
    <xdr:ext cx="76200" cy="152400"/>
    <xdr:sp macro="" textlink="">
      <xdr:nvSpPr>
        <xdr:cNvPr id="6" name="Shape 3">
          <a:extLst>
            <a:ext uri="{FF2B5EF4-FFF2-40B4-BE49-F238E27FC236}">
              <a16:creationId xmlns:a16="http://schemas.microsoft.com/office/drawing/2014/main" id="{00000000-0008-0000-0C00-000006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21</xdr:row>
      <xdr:rowOff>0</xdr:rowOff>
    </xdr:from>
    <xdr:ext cx="76200" cy="152400"/>
    <xdr:sp macro="" textlink="">
      <xdr:nvSpPr>
        <xdr:cNvPr id="7" name="Shape 3">
          <a:extLst>
            <a:ext uri="{FF2B5EF4-FFF2-40B4-BE49-F238E27FC236}">
              <a16:creationId xmlns:a16="http://schemas.microsoft.com/office/drawing/2014/main" id="{00000000-0008-0000-0C00-000007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21</xdr:row>
      <xdr:rowOff>0</xdr:rowOff>
    </xdr:from>
    <xdr:ext cx="161925" cy="171450"/>
    <xdr:sp macro="" textlink="">
      <xdr:nvSpPr>
        <xdr:cNvPr id="8" name="Shape 4">
          <a:extLst>
            <a:ext uri="{FF2B5EF4-FFF2-40B4-BE49-F238E27FC236}">
              <a16:creationId xmlns:a16="http://schemas.microsoft.com/office/drawing/2014/main" id="{00000000-0008-0000-0C00-000008000000}"/>
            </a:ext>
          </a:extLst>
        </xdr:cNvPr>
        <xdr:cNvSpPr txBox="1"/>
      </xdr:nvSpPr>
      <xdr:spPr>
        <a:xfrm>
          <a:off x="5269800" y="3694275"/>
          <a:ext cx="15240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21</xdr:row>
      <xdr:rowOff>0</xdr:rowOff>
    </xdr:from>
    <xdr:ext cx="161925" cy="171450"/>
    <xdr:sp macro="" textlink="">
      <xdr:nvSpPr>
        <xdr:cNvPr id="9" name="Shape 4">
          <a:extLst>
            <a:ext uri="{FF2B5EF4-FFF2-40B4-BE49-F238E27FC236}">
              <a16:creationId xmlns:a16="http://schemas.microsoft.com/office/drawing/2014/main" id="{00000000-0008-0000-0C00-000009000000}"/>
            </a:ext>
          </a:extLst>
        </xdr:cNvPr>
        <xdr:cNvSpPr txBox="1"/>
      </xdr:nvSpPr>
      <xdr:spPr>
        <a:xfrm>
          <a:off x="5269800" y="3694275"/>
          <a:ext cx="15240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409575"/>
    <xdr:sp macro="" textlink="">
      <xdr:nvSpPr>
        <xdr:cNvPr id="10" name="Shape 5">
          <a:extLst>
            <a:ext uri="{FF2B5EF4-FFF2-40B4-BE49-F238E27FC236}">
              <a16:creationId xmlns:a16="http://schemas.microsoft.com/office/drawing/2014/main" id="{00000000-0008-0000-0C00-00000A000000}"/>
            </a:ext>
          </a:extLst>
        </xdr:cNvPr>
        <xdr:cNvSpPr txBox="1"/>
      </xdr:nvSpPr>
      <xdr:spPr>
        <a:xfrm>
          <a:off x="5307900" y="3579975"/>
          <a:ext cx="76200" cy="4000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409575"/>
    <xdr:sp macro="" textlink="">
      <xdr:nvSpPr>
        <xdr:cNvPr id="11" name="Shape 5">
          <a:extLst>
            <a:ext uri="{FF2B5EF4-FFF2-40B4-BE49-F238E27FC236}">
              <a16:creationId xmlns:a16="http://schemas.microsoft.com/office/drawing/2014/main" id="{00000000-0008-0000-0C00-00000B000000}"/>
            </a:ext>
          </a:extLst>
        </xdr:cNvPr>
        <xdr:cNvSpPr txBox="1"/>
      </xdr:nvSpPr>
      <xdr:spPr>
        <a:xfrm>
          <a:off x="5307900" y="3579975"/>
          <a:ext cx="76200" cy="4000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409575"/>
    <xdr:sp macro="" textlink="">
      <xdr:nvSpPr>
        <xdr:cNvPr id="12" name="Shape 5">
          <a:extLst>
            <a:ext uri="{FF2B5EF4-FFF2-40B4-BE49-F238E27FC236}">
              <a16:creationId xmlns:a16="http://schemas.microsoft.com/office/drawing/2014/main" id="{00000000-0008-0000-0C00-00000C000000}"/>
            </a:ext>
          </a:extLst>
        </xdr:cNvPr>
        <xdr:cNvSpPr txBox="1"/>
      </xdr:nvSpPr>
      <xdr:spPr>
        <a:xfrm>
          <a:off x="5307900" y="3579975"/>
          <a:ext cx="76200" cy="4000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409575"/>
    <xdr:sp macro="" textlink="">
      <xdr:nvSpPr>
        <xdr:cNvPr id="13" name="Shape 5">
          <a:extLst>
            <a:ext uri="{FF2B5EF4-FFF2-40B4-BE49-F238E27FC236}">
              <a16:creationId xmlns:a16="http://schemas.microsoft.com/office/drawing/2014/main" id="{00000000-0008-0000-0C00-00000D000000}"/>
            </a:ext>
          </a:extLst>
        </xdr:cNvPr>
        <xdr:cNvSpPr txBox="1"/>
      </xdr:nvSpPr>
      <xdr:spPr>
        <a:xfrm>
          <a:off x="5307900" y="3579975"/>
          <a:ext cx="76200" cy="4000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1019175"/>
    <xdr:sp macro="" textlink="">
      <xdr:nvSpPr>
        <xdr:cNvPr id="14" name="Shape 6">
          <a:extLst>
            <a:ext uri="{FF2B5EF4-FFF2-40B4-BE49-F238E27FC236}">
              <a16:creationId xmlns:a16="http://schemas.microsoft.com/office/drawing/2014/main" id="{00000000-0008-0000-0C00-00000E000000}"/>
            </a:ext>
          </a:extLst>
        </xdr:cNvPr>
        <xdr:cNvSpPr txBox="1"/>
      </xdr:nvSpPr>
      <xdr:spPr>
        <a:xfrm>
          <a:off x="5307900" y="3275175"/>
          <a:ext cx="76200" cy="10096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1019175"/>
    <xdr:sp macro="" textlink="">
      <xdr:nvSpPr>
        <xdr:cNvPr id="15" name="Shape 6">
          <a:extLst>
            <a:ext uri="{FF2B5EF4-FFF2-40B4-BE49-F238E27FC236}">
              <a16:creationId xmlns:a16="http://schemas.microsoft.com/office/drawing/2014/main" id="{00000000-0008-0000-0C00-00000F000000}"/>
            </a:ext>
          </a:extLst>
        </xdr:cNvPr>
        <xdr:cNvSpPr txBox="1"/>
      </xdr:nvSpPr>
      <xdr:spPr>
        <a:xfrm>
          <a:off x="5307900" y="3275175"/>
          <a:ext cx="76200" cy="10096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1019175"/>
    <xdr:sp macro="" textlink="">
      <xdr:nvSpPr>
        <xdr:cNvPr id="16" name="Shape 6">
          <a:extLst>
            <a:ext uri="{FF2B5EF4-FFF2-40B4-BE49-F238E27FC236}">
              <a16:creationId xmlns:a16="http://schemas.microsoft.com/office/drawing/2014/main" id="{00000000-0008-0000-0C00-000010000000}"/>
            </a:ext>
          </a:extLst>
        </xdr:cNvPr>
        <xdr:cNvSpPr txBox="1"/>
      </xdr:nvSpPr>
      <xdr:spPr>
        <a:xfrm>
          <a:off x="5307900" y="3275175"/>
          <a:ext cx="76200" cy="10096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1019175"/>
    <xdr:sp macro="" textlink="">
      <xdr:nvSpPr>
        <xdr:cNvPr id="17" name="Shape 6">
          <a:extLst>
            <a:ext uri="{FF2B5EF4-FFF2-40B4-BE49-F238E27FC236}">
              <a16:creationId xmlns:a16="http://schemas.microsoft.com/office/drawing/2014/main" id="{00000000-0008-0000-0C00-000011000000}"/>
            </a:ext>
          </a:extLst>
        </xdr:cNvPr>
        <xdr:cNvSpPr txBox="1"/>
      </xdr:nvSpPr>
      <xdr:spPr>
        <a:xfrm>
          <a:off x="5307900" y="3275175"/>
          <a:ext cx="76200" cy="10096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857250"/>
    <xdr:sp macro="" textlink="">
      <xdr:nvSpPr>
        <xdr:cNvPr id="18" name="Shape 7">
          <a:extLst>
            <a:ext uri="{FF2B5EF4-FFF2-40B4-BE49-F238E27FC236}">
              <a16:creationId xmlns:a16="http://schemas.microsoft.com/office/drawing/2014/main" id="{00000000-0008-0000-0C00-000012000000}"/>
            </a:ext>
          </a:extLst>
        </xdr:cNvPr>
        <xdr:cNvSpPr txBox="1"/>
      </xdr:nvSpPr>
      <xdr:spPr>
        <a:xfrm>
          <a:off x="5269800" y="3356138"/>
          <a:ext cx="152400" cy="8477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857250"/>
    <xdr:sp macro="" textlink="">
      <xdr:nvSpPr>
        <xdr:cNvPr id="19" name="Shape 7">
          <a:extLst>
            <a:ext uri="{FF2B5EF4-FFF2-40B4-BE49-F238E27FC236}">
              <a16:creationId xmlns:a16="http://schemas.microsoft.com/office/drawing/2014/main" id="{00000000-0008-0000-0C00-000013000000}"/>
            </a:ext>
          </a:extLst>
        </xdr:cNvPr>
        <xdr:cNvSpPr txBox="1"/>
      </xdr:nvSpPr>
      <xdr:spPr>
        <a:xfrm>
          <a:off x="5269800" y="3356138"/>
          <a:ext cx="152400" cy="8477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857250"/>
    <xdr:sp macro="" textlink="">
      <xdr:nvSpPr>
        <xdr:cNvPr id="20" name="Shape 7">
          <a:extLst>
            <a:ext uri="{FF2B5EF4-FFF2-40B4-BE49-F238E27FC236}">
              <a16:creationId xmlns:a16="http://schemas.microsoft.com/office/drawing/2014/main" id="{00000000-0008-0000-0C00-000014000000}"/>
            </a:ext>
          </a:extLst>
        </xdr:cNvPr>
        <xdr:cNvSpPr txBox="1"/>
      </xdr:nvSpPr>
      <xdr:spPr>
        <a:xfrm>
          <a:off x="5269800" y="3356138"/>
          <a:ext cx="152400" cy="8477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857250"/>
    <xdr:sp macro="" textlink="">
      <xdr:nvSpPr>
        <xdr:cNvPr id="21" name="Shape 7">
          <a:extLst>
            <a:ext uri="{FF2B5EF4-FFF2-40B4-BE49-F238E27FC236}">
              <a16:creationId xmlns:a16="http://schemas.microsoft.com/office/drawing/2014/main" id="{00000000-0008-0000-0C00-000015000000}"/>
            </a:ext>
          </a:extLst>
        </xdr:cNvPr>
        <xdr:cNvSpPr txBox="1"/>
      </xdr:nvSpPr>
      <xdr:spPr>
        <a:xfrm>
          <a:off x="5269800" y="3356138"/>
          <a:ext cx="152400" cy="8477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161925"/>
    <xdr:sp macro="" textlink="">
      <xdr:nvSpPr>
        <xdr:cNvPr id="22" name="Shape 8">
          <a:extLst>
            <a:ext uri="{FF2B5EF4-FFF2-40B4-BE49-F238E27FC236}">
              <a16:creationId xmlns:a16="http://schemas.microsoft.com/office/drawing/2014/main" id="{00000000-0008-0000-0C00-000016000000}"/>
            </a:ext>
          </a:extLst>
        </xdr:cNvPr>
        <xdr:cNvSpPr txBox="1"/>
      </xdr:nvSpPr>
      <xdr:spPr>
        <a:xfrm>
          <a:off x="5307900" y="3699038"/>
          <a:ext cx="7620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161925"/>
    <xdr:sp macro="" textlink="">
      <xdr:nvSpPr>
        <xdr:cNvPr id="23" name="Shape 8">
          <a:extLst>
            <a:ext uri="{FF2B5EF4-FFF2-40B4-BE49-F238E27FC236}">
              <a16:creationId xmlns:a16="http://schemas.microsoft.com/office/drawing/2014/main" id="{00000000-0008-0000-0C00-000017000000}"/>
            </a:ext>
          </a:extLst>
        </xdr:cNvPr>
        <xdr:cNvSpPr txBox="1"/>
      </xdr:nvSpPr>
      <xdr:spPr>
        <a:xfrm>
          <a:off x="5307900" y="3699038"/>
          <a:ext cx="7620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161925"/>
    <xdr:sp macro="" textlink="">
      <xdr:nvSpPr>
        <xdr:cNvPr id="24" name="Shape 8">
          <a:extLst>
            <a:ext uri="{FF2B5EF4-FFF2-40B4-BE49-F238E27FC236}">
              <a16:creationId xmlns:a16="http://schemas.microsoft.com/office/drawing/2014/main" id="{00000000-0008-0000-0C00-000018000000}"/>
            </a:ext>
          </a:extLst>
        </xdr:cNvPr>
        <xdr:cNvSpPr txBox="1"/>
      </xdr:nvSpPr>
      <xdr:spPr>
        <a:xfrm>
          <a:off x="5307900" y="3699038"/>
          <a:ext cx="7620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161925"/>
    <xdr:sp macro="" textlink="">
      <xdr:nvSpPr>
        <xdr:cNvPr id="25" name="Shape 8">
          <a:extLst>
            <a:ext uri="{FF2B5EF4-FFF2-40B4-BE49-F238E27FC236}">
              <a16:creationId xmlns:a16="http://schemas.microsoft.com/office/drawing/2014/main" id="{00000000-0008-0000-0C00-000019000000}"/>
            </a:ext>
          </a:extLst>
        </xdr:cNvPr>
        <xdr:cNvSpPr txBox="1"/>
      </xdr:nvSpPr>
      <xdr:spPr>
        <a:xfrm>
          <a:off x="5307900" y="3699038"/>
          <a:ext cx="7620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152400"/>
    <xdr:sp macro="" textlink="">
      <xdr:nvSpPr>
        <xdr:cNvPr id="26" name="Shape 3">
          <a:extLst>
            <a:ext uri="{FF2B5EF4-FFF2-40B4-BE49-F238E27FC236}">
              <a16:creationId xmlns:a16="http://schemas.microsoft.com/office/drawing/2014/main" id="{00000000-0008-0000-0C00-00001A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152400"/>
    <xdr:sp macro="" textlink="">
      <xdr:nvSpPr>
        <xdr:cNvPr id="27" name="Shape 3">
          <a:extLst>
            <a:ext uri="{FF2B5EF4-FFF2-40B4-BE49-F238E27FC236}">
              <a16:creationId xmlns:a16="http://schemas.microsoft.com/office/drawing/2014/main" id="{00000000-0008-0000-0C00-00001B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152400"/>
    <xdr:sp macro="" textlink="">
      <xdr:nvSpPr>
        <xdr:cNvPr id="28" name="Shape 3">
          <a:extLst>
            <a:ext uri="{FF2B5EF4-FFF2-40B4-BE49-F238E27FC236}">
              <a16:creationId xmlns:a16="http://schemas.microsoft.com/office/drawing/2014/main" id="{00000000-0008-0000-0C00-00001C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152400"/>
    <xdr:sp macro="" textlink="">
      <xdr:nvSpPr>
        <xdr:cNvPr id="29" name="Shape 3">
          <a:extLst>
            <a:ext uri="{FF2B5EF4-FFF2-40B4-BE49-F238E27FC236}">
              <a16:creationId xmlns:a16="http://schemas.microsoft.com/office/drawing/2014/main" id="{00000000-0008-0000-0C00-00001D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152400"/>
    <xdr:sp macro="" textlink="">
      <xdr:nvSpPr>
        <xdr:cNvPr id="30" name="Shape 3">
          <a:extLst>
            <a:ext uri="{FF2B5EF4-FFF2-40B4-BE49-F238E27FC236}">
              <a16:creationId xmlns:a16="http://schemas.microsoft.com/office/drawing/2014/main" id="{00000000-0008-0000-0C00-00001E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152400"/>
    <xdr:sp macro="" textlink="">
      <xdr:nvSpPr>
        <xdr:cNvPr id="31" name="Shape 3">
          <a:extLst>
            <a:ext uri="{FF2B5EF4-FFF2-40B4-BE49-F238E27FC236}">
              <a16:creationId xmlns:a16="http://schemas.microsoft.com/office/drawing/2014/main" id="{00000000-0008-0000-0C00-00001F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152400"/>
    <xdr:sp macro="" textlink="">
      <xdr:nvSpPr>
        <xdr:cNvPr id="32" name="Shape 3">
          <a:extLst>
            <a:ext uri="{FF2B5EF4-FFF2-40B4-BE49-F238E27FC236}">
              <a16:creationId xmlns:a16="http://schemas.microsoft.com/office/drawing/2014/main" id="{00000000-0008-0000-0C00-000020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152400"/>
    <xdr:sp macro="" textlink="">
      <xdr:nvSpPr>
        <xdr:cNvPr id="33" name="Shape 3">
          <a:extLst>
            <a:ext uri="{FF2B5EF4-FFF2-40B4-BE49-F238E27FC236}">
              <a16:creationId xmlns:a16="http://schemas.microsoft.com/office/drawing/2014/main" id="{00000000-0008-0000-0C00-000021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152400"/>
    <xdr:sp macro="" textlink="">
      <xdr:nvSpPr>
        <xdr:cNvPr id="34" name="Shape 3">
          <a:extLst>
            <a:ext uri="{FF2B5EF4-FFF2-40B4-BE49-F238E27FC236}">
              <a16:creationId xmlns:a16="http://schemas.microsoft.com/office/drawing/2014/main" id="{00000000-0008-0000-0C00-000022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152400"/>
    <xdr:sp macro="" textlink="">
      <xdr:nvSpPr>
        <xdr:cNvPr id="35" name="Shape 3">
          <a:extLst>
            <a:ext uri="{FF2B5EF4-FFF2-40B4-BE49-F238E27FC236}">
              <a16:creationId xmlns:a16="http://schemas.microsoft.com/office/drawing/2014/main" id="{00000000-0008-0000-0C00-000023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152400"/>
    <xdr:sp macro="" textlink="">
      <xdr:nvSpPr>
        <xdr:cNvPr id="36" name="Shape 3">
          <a:extLst>
            <a:ext uri="{FF2B5EF4-FFF2-40B4-BE49-F238E27FC236}">
              <a16:creationId xmlns:a16="http://schemas.microsoft.com/office/drawing/2014/main" id="{00000000-0008-0000-0C00-000024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152400"/>
    <xdr:sp macro="" textlink="">
      <xdr:nvSpPr>
        <xdr:cNvPr id="37" name="Shape 3">
          <a:extLst>
            <a:ext uri="{FF2B5EF4-FFF2-40B4-BE49-F238E27FC236}">
              <a16:creationId xmlns:a16="http://schemas.microsoft.com/office/drawing/2014/main" id="{00000000-0008-0000-0C00-000025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152400"/>
    <xdr:sp macro="" textlink="">
      <xdr:nvSpPr>
        <xdr:cNvPr id="38" name="Shape 3">
          <a:extLst>
            <a:ext uri="{FF2B5EF4-FFF2-40B4-BE49-F238E27FC236}">
              <a16:creationId xmlns:a16="http://schemas.microsoft.com/office/drawing/2014/main" id="{00000000-0008-0000-0C00-000026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152400"/>
    <xdr:sp macro="" textlink="">
      <xdr:nvSpPr>
        <xdr:cNvPr id="39" name="Shape 3">
          <a:extLst>
            <a:ext uri="{FF2B5EF4-FFF2-40B4-BE49-F238E27FC236}">
              <a16:creationId xmlns:a16="http://schemas.microsoft.com/office/drawing/2014/main" id="{00000000-0008-0000-0C00-000027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152400"/>
    <xdr:sp macro="" textlink="">
      <xdr:nvSpPr>
        <xdr:cNvPr id="40" name="Shape 3">
          <a:extLst>
            <a:ext uri="{FF2B5EF4-FFF2-40B4-BE49-F238E27FC236}">
              <a16:creationId xmlns:a16="http://schemas.microsoft.com/office/drawing/2014/main" id="{00000000-0008-0000-0C00-000028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152400"/>
    <xdr:sp macro="" textlink="">
      <xdr:nvSpPr>
        <xdr:cNvPr id="41" name="Shape 3">
          <a:extLst>
            <a:ext uri="{FF2B5EF4-FFF2-40B4-BE49-F238E27FC236}">
              <a16:creationId xmlns:a16="http://schemas.microsoft.com/office/drawing/2014/main" id="{00000000-0008-0000-0C00-000029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152400"/>
    <xdr:sp macro="" textlink="">
      <xdr:nvSpPr>
        <xdr:cNvPr id="42" name="Shape 3">
          <a:extLst>
            <a:ext uri="{FF2B5EF4-FFF2-40B4-BE49-F238E27FC236}">
              <a16:creationId xmlns:a16="http://schemas.microsoft.com/office/drawing/2014/main" id="{00000000-0008-0000-0C00-00002A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152400"/>
    <xdr:sp macro="" textlink="">
      <xdr:nvSpPr>
        <xdr:cNvPr id="43" name="Shape 3">
          <a:extLst>
            <a:ext uri="{FF2B5EF4-FFF2-40B4-BE49-F238E27FC236}">
              <a16:creationId xmlns:a16="http://schemas.microsoft.com/office/drawing/2014/main" id="{00000000-0008-0000-0C00-00002B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152400"/>
    <xdr:sp macro="" textlink="">
      <xdr:nvSpPr>
        <xdr:cNvPr id="44" name="Shape 3">
          <a:extLst>
            <a:ext uri="{FF2B5EF4-FFF2-40B4-BE49-F238E27FC236}">
              <a16:creationId xmlns:a16="http://schemas.microsoft.com/office/drawing/2014/main" id="{00000000-0008-0000-0C00-00002C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152400"/>
    <xdr:sp macro="" textlink="">
      <xdr:nvSpPr>
        <xdr:cNvPr id="45" name="Shape 3">
          <a:extLst>
            <a:ext uri="{FF2B5EF4-FFF2-40B4-BE49-F238E27FC236}">
              <a16:creationId xmlns:a16="http://schemas.microsoft.com/office/drawing/2014/main" id="{00000000-0008-0000-0C00-00002D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152400"/>
    <xdr:sp macro="" textlink="">
      <xdr:nvSpPr>
        <xdr:cNvPr id="46" name="Shape 3">
          <a:extLst>
            <a:ext uri="{FF2B5EF4-FFF2-40B4-BE49-F238E27FC236}">
              <a16:creationId xmlns:a16="http://schemas.microsoft.com/office/drawing/2014/main" id="{00000000-0008-0000-0C00-00002E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152400"/>
    <xdr:sp macro="" textlink="">
      <xdr:nvSpPr>
        <xdr:cNvPr id="47" name="Shape 3">
          <a:extLst>
            <a:ext uri="{FF2B5EF4-FFF2-40B4-BE49-F238E27FC236}">
              <a16:creationId xmlns:a16="http://schemas.microsoft.com/office/drawing/2014/main" id="{00000000-0008-0000-0C00-00002F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152400"/>
    <xdr:sp macro="" textlink="">
      <xdr:nvSpPr>
        <xdr:cNvPr id="48" name="Shape 3">
          <a:extLst>
            <a:ext uri="{FF2B5EF4-FFF2-40B4-BE49-F238E27FC236}">
              <a16:creationId xmlns:a16="http://schemas.microsoft.com/office/drawing/2014/main" id="{00000000-0008-0000-0C00-000030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152400"/>
    <xdr:sp macro="" textlink="">
      <xdr:nvSpPr>
        <xdr:cNvPr id="49" name="Shape 3">
          <a:extLst>
            <a:ext uri="{FF2B5EF4-FFF2-40B4-BE49-F238E27FC236}">
              <a16:creationId xmlns:a16="http://schemas.microsoft.com/office/drawing/2014/main" id="{00000000-0008-0000-0C00-000031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152400"/>
    <xdr:sp macro="" textlink="">
      <xdr:nvSpPr>
        <xdr:cNvPr id="50" name="Shape 3">
          <a:extLst>
            <a:ext uri="{FF2B5EF4-FFF2-40B4-BE49-F238E27FC236}">
              <a16:creationId xmlns:a16="http://schemas.microsoft.com/office/drawing/2014/main" id="{00000000-0008-0000-0C00-000032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152400"/>
    <xdr:sp macro="" textlink="">
      <xdr:nvSpPr>
        <xdr:cNvPr id="51" name="Shape 3">
          <a:extLst>
            <a:ext uri="{FF2B5EF4-FFF2-40B4-BE49-F238E27FC236}">
              <a16:creationId xmlns:a16="http://schemas.microsoft.com/office/drawing/2014/main" id="{00000000-0008-0000-0C00-000033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52" name="Shape 9">
          <a:extLst>
            <a:ext uri="{FF2B5EF4-FFF2-40B4-BE49-F238E27FC236}">
              <a16:creationId xmlns:a16="http://schemas.microsoft.com/office/drawing/2014/main" id="{00000000-0008-0000-0C00-000034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53" name="Shape 9">
          <a:extLst>
            <a:ext uri="{FF2B5EF4-FFF2-40B4-BE49-F238E27FC236}">
              <a16:creationId xmlns:a16="http://schemas.microsoft.com/office/drawing/2014/main" id="{00000000-0008-0000-0C00-000035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54" name="Shape 9">
          <a:extLst>
            <a:ext uri="{FF2B5EF4-FFF2-40B4-BE49-F238E27FC236}">
              <a16:creationId xmlns:a16="http://schemas.microsoft.com/office/drawing/2014/main" id="{00000000-0008-0000-0C00-000036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55" name="Shape 9">
          <a:extLst>
            <a:ext uri="{FF2B5EF4-FFF2-40B4-BE49-F238E27FC236}">
              <a16:creationId xmlns:a16="http://schemas.microsoft.com/office/drawing/2014/main" id="{00000000-0008-0000-0C00-000037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56" name="Shape 9">
          <a:extLst>
            <a:ext uri="{FF2B5EF4-FFF2-40B4-BE49-F238E27FC236}">
              <a16:creationId xmlns:a16="http://schemas.microsoft.com/office/drawing/2014/main" id="{00000000-0008-0000-0C00-000038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57" name="Shape 9">
          <a:extLst>
            <a:ext uri="{FF2B5EF4-FFF2-40B4-BE49-F238E27FC236}">
              <a16:creationId xmlns:a16="http://schemas.microsoft.com/office/drawing/2014/main" id="{00000000-0008-0000-0C00-000039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58" name="Shape 9">
          <a:extLst>
            <a:ext uri="{FF2B5EF4-FFF2-40B4-BE49-F238E27FC236}">
              <a16:creationId xmlns:a16="http://schemas.microsoft.com/office/drawing/2014/main" id="{00000000-0008-0000-0C00-00003A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59" name="Shape 9">
          <a:extLst>
            <a:ext uri="{FF2B5EF4-FFF2-40B4-BE49-F238E27FC236}">
              <a16:creationId xmlns:a16="http://schemas.microsoft.com/office/drawing/2014/main" id="{00000000-0008-0000-0C00-00003B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60" name="Shape 9">
          <a:extLst>
            <a:ext uri="{FF2B5EF4-FFF2-40B4-BE49-F238E27FC236}">
              <a16:creationId xmlns:a16="http://schemas.microsoft.com/office/drawing/2014/main" id="{00000000-0008-0000-0C00-00003C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61" name="Shape 9">
          <a:extLst>
            <a:ext uri="{FF2B5EF4-FFF2-40B4-BE49-F238E27FC236}">
              <a16:creationId xmlns:a16="http://schemas.microsoft.com/office/drawing/2014/main" id="{00000000-0008-0000-0C00-00003D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62" name="Shape 9">
          <a:extLst>
            <a:ext uri="{FF2B5EF4-FFF2-40B4-BE49-F238E27FC236}">
              <a16:creationId xmlns:a16="http://schemas.microsoft.com/office/drawing/2014/main" id="{00000000-0008-0000-0C00-00003E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63" name="Shape 9">
          <a:extLst>
            <a:ext uri="{FF2B5EF4-FFF2-40B4-BE49-F238E27FC236}">
              <a16:creationId xmlns:a16="http://schemas.microsoft.com/office/drawing/2014/main" id="{00000000-0008-0000-0C00-00003F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64" name="Shape 9">
          <a:extLst>
            <a:ext uri="{FF2B5EF4-FFF2-40B4-BE49-F238E27FC236}">
              <a16:creationId xmlns:a16="http://schemas.microsoft.com/office/drawing/2014/main" id="{00000000-0008-0000-0C00-000040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65" name="Shape 9">
          <a:extLst>
            <a:ext uri="{FF2B5EF4-FFF2-40B4-BE49-F238E27FC236}">
              <a16:creationId xmlns:a16="http://schemas.microsoft.com/office/drawing/2014/main" id="{00000000-0008-0000-0C00-000041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66" name="Shape 9">
          <a:extLst>
            <a:ext uri="{FF2B5EF4-FFF2-40B4-BE49-F238E27FC236}">
              <a16:creationId xmlns:a16="http://schemas.microsoft.com/office/drawing/2014/main" id="{00000000-0008-0000-0C00-000042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67" name="Shape 9">
          <a:extLst>
            <a:ext uri="{FF2B5EF4-FFF2-40B4-BE49-F238E27FC236}">
              <a16:creationId xmlns:a16="http://schemas.microsoft.com/office/drawing/2014/main" id="{00000000-0008-0000-0C00-000043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68" name="Shape 9">
          <a:extLst>
            <a:ext uri="{FF2B5EF4-FFF2-40B4-BE49-F238E27FC236}">
              <a16:creationId xmlns:a16="http://schemas.microsoft.com/office/drawing/2014/main" id="{00000000-0008-0000-0C00-000044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69" name="Shape 9">
          <a:extLst>
            <a:ext uri="{FF2B5EF4-FFF2-40B4-BE49-F238E27FC236}">
              <a16:creationId xmlns:a16="http://schemas.microsoft.com/office/drawing/2014/main" id="{00000000-0008-0000-0C00-000045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70" name="Shape 9">
          <a:extLst>
            <a:ext uri="{FF2B5EF4-FFF2-40B4-BE49-F238E27FC236}">
              <a16:creationId xmlns:a16="http://schemas.microsoft.com/office/drawing/2014/main" id="{00000000-0008-0000-0C00-000046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71" name="Shape 9">
          <a:extLst>
            <a:ext uri="{FF2B5EF4-FFF2-40B4-BE49-F238E27FC236}">
              <a16:creationId xmlns:a16="http://schemas.microsoft.com/office/drawing/2014/main" id="{00000000-0008-0000-0C00-000047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72" name="Shape 9">
          <a:extLst>
            <a:ext uri="{FF2B5EF4-FFF2-40B4-BE49-F238E27FC236}">
              <a16:creationId xmlns:a16="http://schemas.microsoft.com/office/drawing/2014/main" id="{00000000-0008-0000-0C00-000048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73" name="Shape 9">
          <a:extLst>
            <a:ext uri="{FF2B5EF4-FFF2-40B4-BE49-F238E27FC236}">
              <a16:creationId xmlns:a16="http://schemas.microsoft.com/office/drawing/2014/main" id="{00000000-0008-0000-0C00-000049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74" name="Shape 9">
          <a:extLst>
            <a:ext uri="{FF2B5EF4-FFF2-40B4-BE49-F238E27FC236}">
              <a16:creationId xmlns:a16="http://schemas.microsoft.com/office/drawing/2014/main" id="{00000000-0008-0000-0C00-00004A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75" name="Shape 9">
          <a:extLst>
            <a:ext uri="{FF2B5EF4-FFF2-40B4-BE49-F238E27FC236}">
              <a16:creationId xmlns:a16="http://schemas.microsoft.com/office/drawing/2014/main" id="{00000000-0008-0000-0C00-00004B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76" name="Shape 9">
          <a:extLst>
            <a:ext uri="{FF2B5EF4-FFF2-40B4-BE49-F238E27FC236}">
              <a16:creationId xmlns:a16="http://schemas.microsoft.com/office/drawing/2014/main" id="{00000000-0008-0000-0C00-00004C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77" name="Shape 9">
          <a:extLst>
            <a:ext uri="{FF2B5EF4-FFF2-40B4-BE49-F238E27FC236}">
              <a16:creationId xmlns:a16="http://schemas.microsoft.com/office/drawing/2014/main" id="{00000000-0008-0000-0C00-00004D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78" name="Shape 9">
          <a:extLst>
            <a:ext uri="{FF2B5EF4-FFF2-40B4-BE49-F238E27FC236}">
              <a16:creationId xmlns:a16="http://schemas.microsoft.com/office/drawing/2014/main" id="{00000000-0008-0000-0C00-00004E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79" name="Shape 9">
          <a:extLst>
            <a:ext uri="{FF2B5EF4-FFF2-40B4-BE49-F238E27FC236}">
              <a16:creationId xmlns:a16="http://schemas.microsoft.com/office/drawing/2014/main" id="{00000000-0008-0000-0C00-00004F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80" name="Shape 9">
          <a:extLst>
            <a:ext uri="{FF2B5EF4-FFF2-40B4-BE49-F238E27FC236}">
              <a16:creationId xmlns:a16="http://schemas.microsoft.com/office/drawing/2014/main" id="{00000000-0008-0000-0C00-000050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81" name="Shape 9">
          <a:extLst>
            <a:ext uri="{FF2B5EF4-FFF2-40B4-BE49-F238E27FC236}">
              <a16:creationId xmlns:a16="http://schemas.microsoft.com/office/drawing/2014/main" id="{00000000-0008-0000-0C00-000051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82" name="Shape 9">
          <a:extLst>
            <a:ext uri="{FF2B5EF4-FFF2-40B4-BE49-F238E27FC236}">
              <a16:creationId xmlns:a16="http://schemas.microsoft.com/office/drawing/2014/main" id="{00000000-0008-0000-0C00-000052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83" name="Shape 9">
          <a:extLst>
            <a:ext uri="{FF2B5EF4-FFF2-40B4-BE49-F238E27FC236}">
              <a16:creationId xmlns:a16="http://schemas.microsoft.com/office/drawing/2014/main" id="{00000000-0008-0000-0C00-000053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84" name="Shape 9">
          <a:extLst>
            <a:ext uri="{FF2B5EF4-FFF2-40B4-BE49-F238E27FC236}">
              <a16:creationId xmlns:a16="http://schemas.microsoft.com/office/drawing/2014/main" id="{00000000-0008-0000-0C00-000054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85" name="Shape 9">
          <a:extLst>
            <a:ext uri="{FF2B5EF4-FFF2-40B4-BE49-F238E27FC236}">
              <a16:creationId xmlns:a16="http://schemas.microsoft.com/office/drawing/2014/main" id="{00000000-0008-0000-0C00-000055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86" name="Shape 9">
          <a:extLst>
            <a:ext uri="{FF2B5EF4-FFF2-40B4-BE49-F238E27FC236}">
              <a16:creationId xmlns:a16="http://schemas.microsoft.com/office/drawing/2014/main" id="{00000000-0008-0000-0C00-000056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87" name="Shape 9">
          <a:extLst>
            <a:ext uri="{FF2B5EF4-FFF2-40B4-BE49-F238E27FC236}">
              <a16:creationId xmlns:a16="http://schemas.microsoft.com/office/drawing/2014/main" id="{00000000-0008-0000-0C00-000057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88" name="Shape 9">
          <a:extLst>
            <a:ext uri="{FF2B5EF4-FFF2-40B4-BE49-F238E27FC236}">
              <a16:creationId xmlns:a16="http://schemas.microsoft.com/office/drawing/2014/main" id="{00000000-0008-0000-0C00-000058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89" name="Shape 9">
          <a:extLst>
            <a:ext uri="{FF2B5EF4-FFF2-40B4-BE49-F238E27FC236}">
              <a16:creationId xmlns:a16="http://schemas.microsoft.com/office/drawing/2014/main" id="{00000000-0008-0000-0C00-000059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90" name="Shape 9">
          <a:extLst>
            <a:ext uri="{FF2B5EF4-FFF2-40B4-BE49-F238E27FC236}">
              <a16:creationId xmlns:a16="http://schemas.microsoft.com/office/drawing/2014/main" id="{00000000-0008-0000-0C00-00005A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91" name="Shape 9">
          <a:extLst>
            <a:ext uri="{FF2B5EF4-FFF2-40B4-BE49-F238E27FC236}">
              <a16:creationId xmlns:a16="http://schemas.microsoft.com/office/drawing/2014/main" id="{00000000-0008-0000-0C00-00005B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92" name="Shape 9">
          <a:extLst>
            <a:ext uri="{FF2B5EF4-FFF2-40B4-BE49-F238E27FC236}">
              <a16:creationId xmlns:a16="http://schemas.microsoft.com/office/drawing/2014/main" id="{00000000-0008-0000-0C00-00005C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93" name="Shape 9">
          <a:extLst>
            <a:ext uri="{FF2B5EF4-FFF2-40B4-BE49-F238E27FC236}">
              <a16:creationId xmlns:a16="http://schemas.microsoft.com/office/drawing/2014/main" id="{00000000-0008-0000-0C00-00005D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94" name="Shape 9">
          <a:extLst>
            <a:ext uri="{FF2B5EF4-FFF2-40B4-BE49-F238E27FC236}">
              <a16:creationId xmlns:a16="http://schemas.microsoft.com/office/drawing/2014/main" id="{00000000-0008-0000-0C00-00005E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95" name="Shape 9">
          <a:extLst>
            <a:ext uri="{FF2B5EF4-FFF2-40B4-BE49-F238E27FC236}">
              <a16:creationId xmlns:a16="http://schemas.microsoft.com/office/drawing/2014/main" id="{00000000-0008-0000-0C00-00005F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96" name="Shape 9">
          <a:extLst>
            <a:ext uri="{FF2B5EF4-FFF2-40B4-BE49-F238E27FC236}">
              <a16:creationId xmlns:a16="http://schemas.microsoft.com/office/drawing/2014/main" id="{00000000-0008-0000-0C00-000060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97" name="Shape 9">
          <a:extLst>
            <a:ext uri="{FF2B5EF4-FFF2-40B4-BE49-F238E27FC236}">
              <a16:creationId xmlns:a16="http://schemas.microsoft.com/office/drawing/2014/main" id="{00000000-0008-0000-0C00-000061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98" name="Shape 9">
          <a:extLst>
            <a:ext uri="{FF2B5EF4-FFF2-40B4-BE49-F238E27FC236}">
              <a16:creationId xmlns:a16="http://schemas.microsoft.com/office/drawing/2014/main" id="{00000000-0008-0000-0C00-000062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99" name="Shape 9">
          <a:extLst>
            <a:ext uri="{FF2B5EF4-FFF2-40B4-BE49-F238E27FC236}">
              <a16:creationId xmlns:a16="http://schemas.microsoft.com/office/drawing/2014/main" id="{00000000-0008-0000-0C00-000063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100" name="Shape 9">
          <a:extLst>
            <a:ext uri="{FF2B5EF4-FFF2-40B4-BE49-F238E27FC236}">
              <a16:creationId xmlns:a16="http://schemas.microsoft.com/office/drawing/2014/main" id="{00000000-0008-0000-0C00-000064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101" name="Shape 9">
          <a:extLst>
            <a:ext uri="{FF2B5EF4-FFF2-40B4-BE49-F238E27FC236}">
              <a16:creationId xmlns:a16="http://schemas.microsoft.com/office/drawing/2014/main" id="{00000000-0008-0000-0C00-000065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102" name="Shape 9">
          <a:extLst>
            <a:ext uri="{FF2B5EF4-FFF2-40B4-BE49-F238E27FC236}">
              <a16:creationId xmlns:a16="http://schemas.microsoft.com/office/drawing/2014/main" id="{00000000-0008-0000-0C00-000066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103" name="Shape 9">
          <a:extLst>
            <a:ext uri="{FF2B5EF4-FFF2-40B4-BE49-F238E27FC236}">
              <a16:creationId xmlns:a16="http://schemas.microsoft.com/office/drawing/2014/main" id="{00000000-0008-0000-0C00-000067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104" name="Shape 9">
          <a:extLst>
            <a:ext uri="{FF2B5EF4-FFF2-40B4-BE49-F238E27FC236}">
              <a16:creationId xmlns:a16="http://schemas.microsoft.com/office/drawing/2014/main" id="{00000000-0008-0000-0C00-000068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105" name="Shape 9">
          <a:extLst>
            <a:ext uri="{FF2B5EF4-FFF2-40B4-BE49-F238E27FC236}">
              <a16:creationId xmlns:a16="http://schemas.microsoft.com/office/drawing/2014/main" id="{00000000-0008-0000-0C00-000069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106" name="Shape 9">
          <a:extLst>
            <a:ext uri="{FF2B5EF4-FFF2-40B4-BE49-F238E27FC236}">
              <a16:creationId xmlns:a16="http://schemas.microsoft.com/office/drawing/2014/main" id="{00000000-0008-0000-0C00-00006A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107" name="Shape 9">
          <a:extLst>
            <a:ext uri="{FF2B5EF4-FFF2-40B4-BE49-F238E27FC236}">
              <a16:creationId xmlns:a16="http://schemas.microsoft.com/office/drawing/2014/main" id="{00000000-0008-0000-0C00-00006B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108" name="Shape 9">
          <a:extLst>
            <a:ext uri="{FF2B5EF4-FFF2-40B4-BE49-F238E27FC236}">
              <a16:creationId xmlns:a16="http://schemas.microsoft.com/office/drawing/2014/main" id="{00000000-0008-0000-0C00-00006C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109" name="Shape 9">
          <a:extLst>
            <a:ext uri="{FF2B5EF4-FFF2-40B4-BE49-F238E27FC236}">
              <a16:creationId xmlns:a16="http://schemas.microsoft.com/office/drawing/2014/main" id="{00000000-0008-0000-0C00-00006D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110" name="Shape 9">
          <a:extLst>
            <a:ext uri="{FF2B5EF4-FFF2-40B4-BE49-F238E27FC236}">
              <a16:creationId xmlns:a16="http://schemas.microsoft.com/office/drawing/2014/main" id="{00000000-0008-0000-0C00-00006E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111" name="Shape 9">
          <a:extLst>
            <a:ext uri="{FF2B5EF4-FFF2-40B4-BE49-F238E27FC236}">
              <a16:creationId xmlns:a16="http://schemas.microsoft.com/office/drawing/2014/main" id="{00000000-0008-0000-0C00-00006F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112" name="Shape 9">
          <a:extLst>
            <a:ext uri="{FF2B5EF4-FFF2-40B4-BE49-F238E27FC236}">
              <a16:creationId xmlns:a16="http://schemas.microsoft.com/office/drawing/2014/main" id="{00000000-0008-0000-0C00-000070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113" name="Shape 9">
          <a:extLst>
            <a:ext uri="{FF2B5EF4-FFF2-40B4-BE49-F238E27FC236}">
              <a16:creationId xmlns:a16="http://schemas.microsoft.com/office/drawing/2014/main" id="{00000000-0008-0000-0C00-000071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114" name="Shape 9">
          <a:extLst>
            <a:ext uri="{FF2B5EF4-FFF2-40B4-BE49-F238E27FC236}">
              <a16:creationId xmlns:a16="http://schemas.microsoft.com/office/drawing/2014/main" id="{00000000-0008-0000-0C00-000072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115" name="Shape 9">
          <a:extLst>
            <a:ext uri="{FF2B5EF4-FFF2-40B4-BE49-F238E27FC236}">
              <a16:creationId xmlns:a16="http://schemas.microsoft.com/office/drawing/2014/main" id="{00000000-0008-0000-0C00-000073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116" name="Shape 9">
          <a:extLst>
            <a:ext uri="{FF2B5EF4-FFF2-40B4-BE49-F238E27FC236}">
              <a16:creationId xmlns:a16="http://schemas.microsoft.com/office/drawing/2014/main" id="{00000000-0008-0000-0C00-000074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117" name="Shape 9">
          <a:extLst>
            <a:ext uri="{FF2B5EF4-FFF2-40B4-BE49-F238E27FC236}">
              <a16:creationId xmlns:a16="http://schemas.microsoft.com/office/drawing/2014/main" id="{00000000-0008-0000-0C00-000075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118" name="Shape 9">
          <a:extLst>
            <a:ext uri="{FF2B5EF4-FFF2-40B4-BE49-F238E27FC236}">
              <a16:creationId xmlns:a16="http://schemas.microsoft.com/office/drawing/2014/main" id="{00000000-0008-0000-0C00-000076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119" name="Shape 9">
          <a:extLst>
            <a:ext uri="{FF2B5EF4-FFF2-40B4-BE49-F238E27FC236}">
              <a16:creationId xmlns:a16="http://schemas.microsoft.com/office/drawing/2014/main" id="{00000000-0008-0000-0C00-000077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120" name="Shape 9">
          <a:extLst>
            <a:ext uri="{FF2B5EF4-FFF2-40B4-BE49-F238E27FC236}">
              <a16:creationId xmlns:a16="http://schemas.microsoft.com/office/drawing/2014/main" id="{00000000-0008-0000-0C00-000078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121" name="Shape 9">
          <a:extLst>
            <a:ext uri="{FF2B5EF4-FFF2-40B4-BE49-F238E27FC236}">
              <a16:creationId xmlns:a16="http://schemas.microsoft.com/office/drawing/2014/main" id="{00000000-0008-0000-0C00-000079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122" name="Shape 9">
          <a:extLst>
            <a:ext uri="{FF2B5EF4-FFF2-40B4-BE49-F238E27FC236}">
              <a16:creationId xmlns:a16="http://schemas.microsoft.com/office/drawing/2014/main" id="{00000000-0008-0000-0C00-00007A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123" name="Shape 9">
          <a:extLst>
            <a:ext uri="{FF2B5EF4-FFF2-40B4-BE49-F238E27FC236}">
              <a16:creationId xmlns:a16="http://schemas.microsoft.com/office/drawing/2014/main" id="{00000000-0008-0000-0C00-00007B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124" name="Shape 9">
          <a:extLst>
            <a:ext uri="{FF2B5EF4-FFF2-40B4-BE49-F238E27FC236}">
              <a16:creationId xmlns:a16="http://schemas.microsoft.com/office/drawing/2014/main" id="{00000000-0008-0000-0C00-00007C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125" name="Shape 9">
          <a:extLst>
            <a:ext uri="{FF2B5EF4-FFF2-40B4-BE49-F238E27FC236}">
              <a16:creationId xmlns:a16="http://schemas.microsoft.com/office/drawing/2014/main" id="{00000000-0008-0000-0C00-00007D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126" name="Shape 9">
          <a:extLst>
            <a:ext uri="{FF2B5EF4-FFF2-40B4-BE49-F238E27FC236}">
              <a16:creationId xmlns:a16="http://schemas.microsoft.com/office/drawing/2014/main" id="{00000000-0008-0000-0C00-00007E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127" name="Shape 9">
          <a:extLst>
            <a:ext uri="{FF2B5EF4-FFF2-40B4-BE49-F238E27FC236}">
              <a16:creationId xmlns:a16="http://schemas.microsoft.com/office/drawing/2014/main" id="{00000000-0008-0000-0C00-00007F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128" name="Shape 9">
          <a:extLst>
            <a:ext uri="{FF2B5EF4-FFF2-40B4-BE49-F238E27FC236}">
              <a16:creationId xmlns:a16="http://schemas.microsoft.com/office/drawing/2014/main" id="{00000000-0008-0000-0C00-000080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129" name="Shape 9">
          <a:extLst>
            <a:ext uri="{FF2B5EF4-FFF2-40B4-BE49-F238E27FC236}">
              <a16:creationId xmlns:a16="http://schemas.microsoft.com/office/drawing/2014/main" id="{00000000-0008-0000-0C00-000081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130" name="Shape 9">
          <a:extLst>
            <a:ext uri="{FF2B5EF4-FFF2-40B4-BE49-F238E27FC236}">
              <a16:creationId xmlns:a16="http://schemas.microsoft.com/office/drawing/2014/main" id="{00000000-0008-0000-0C00-000082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131" name="Shape 9">
          <a:extLst>
            <a:ext uri="{FF2B5EF4-FFF2-40B4-BE49-F238E27FC236}">
              <a16:creationId xmlns:a16="http://schemas.microsoft.com/office/drawing/2014/main" id="{00000000-0008-0000-0C00-000083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132" name="Shape 9">
          <a:extLst>
            <a:ext uri="{FF2B5EF4-FFF2-40B4-BE49-F238E27FC236}">
              <a16:creationId xmlns:a16="http://schemas.microsoft.com/office/drawing/2014/main" id="{00000000-0008-0000-0C00-000084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133" name="Shape 9">
          <a:extLst>
            <a:ext uri="{FF2B5EF4-FFF2-40B4-BE49-F238E27FC236}">
              <a16:creationId xmlns:a16="http://schemas.microsoft.com/office/drawing/2014/main" id="{00000000-0008-0000-0C00-000085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134" name="Shape 9">
          <a:extLst>
            <a:ext uri="{FF2B5EF4-FFF2-40B4-BE49-F238E27FC236}">
              <a16:creationId xmlns:a16="http://schemas.microsoft.com/office/drawing/2014/main" id="{00000000-0008-0000-0C00-000086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135" name="Shape 9">
          <a:extLst>
            <a:ext uri="{FF2B5EF4-FFF2-40B4-BE49-F238E27FC236}">
              <a16:creationId xmlns:a16="http://schemas.microsoft.com/office/drawing/2014/main" id="{00000000-0008-0000-0C00-000087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136" name="Shape 9">
          <a:extLst>
            <a:ext uri="{FF2B5EF4-FFF2-40B4-BE49-F238E27FC236}">
              <a16:creationId xmlns:a16="http://schemas.microsoft.com/office/drawing/2014/main" id="{00000000-0008-0000-0C00-000088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137" name="Shape 9">
          <a:extLst>
            <a:ext uri="{FF2B5EF4-FFF2-40B4-BE49-F238E27FC236}">
              <a16:creationId xmlns:a16="http://schemas.microsoft.com/office/drawing/2014/main" id="{00000000-0008-0000-0C00-000089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138" name="Shape 9">
          <a:extLst>
            <a:ext uri="{FF2B5EF4-FFF2-40B4-BE49-F238E27FC236}">
              <a16:creationId xmlns:a16="http://schemas.microsoft.com/office/drawing/2014/main" id="{00000000-0008-0000-0C00-00008A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139" name="Shape 9">
          <a:extLst>
            <a:ext uri="{FF2B5EF4-FFF2-40B4-BE49-F238E27FC236}">
              <a16:creationId xmlns:a16="http://schemas.microsoft.com/office/drawing/2014/main" id="{00000000-0008-0000-0C00-00008B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140" name="Shape 9">
          <a:extLst>
            <a:ext uri="{FF2B5EF4-FFF2-40B4-BE49-F238E27FC236}">
              <a16:creationId xmlns:a16="http://schemas.microsoft.com/office/drawing/2014/main" id="{00000000-0008-0000-0C00-00008C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141" name="Shape 9">
          <a:extLst>
            <a:ext uri="{FF2B5EF4-FFF2-40B4-BE49-F238E27FC236}">
              <a16:creationId xmlns:a16="http://schemas.microsoft.com/office/drawing/2014/main" id="{00000000-0008-0000-0C00-00008D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142" name="Shape 9">
          <a:extLst>
            <a:ext uri="{FF2B5EF4-FFF2-40B4-BE49-F238E27FC236}">
              <a16:creationId xmlns:a16="http://schemas.microsoft.com/office/drawing/2014/main" id="{00000000-0008-0000-0C00-00008E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95325"/>
    <xdr:sp macro="" textlink="">
      <xdr:nvSpPr>
        <xdr:cNvPr id="143" name="Shape 9">
          <a:extLst>
            <a:ext uri="{FF2B5EF4-FFF2-40B4-BE49-F238E27FC236}">
              <a16:creationId xmlns:a16="http://schemas.microsoft.com/office/drawing/2014/main" id="{00000000-0008-0000-0C00-00008F000000}"/>
            </a:ext>
          </a:extLst>
        </xdr:cNvPr>
        <xdr:cNvSpPr txBox="1"/>
      </xdr:nvSpPr>
      <xdr:spPr>
        <a:xfrm>
          <a:off x="5307900" y="3437100"/>
          <a:ext cx="76200" cy="685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66750"/>
    <xdr:sp macro="" textlink="">
      <xdr:nvSpPr>
        <xdr:cNvPr id="144" name="Shape 10">
          <a:extLst>
            <a:ext uri="{FF2B5EF4-FFF2-40B4-BE49-F238E27FC236}">
              <a16:creationId xmlns:a16="http://schemas.microsoft.com/office/drawing/2014/main" id="{00000000-0008-0000-0C00-000090000000}"/>
            </a:ext>
          </a:extLst>
        </xdr:cNvPr>
        <xdr:cNvSpPr txBox="1"/>
      </xdr:nvSpPr>
      <xdr:spPr>
        <a:xfrm>
          <a:off x="5307900" y="3451388"/>
          <a:ext cx="76200"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66750"/>
    <xdr:sp macro="" textlink="">
      <xdr:nvSpPr>
        <xdr:cNvPr id="145" name="Shape 10">
          <a:extLst>
            <a:ext uri="{FF2B5EF4-FFF2-40B4-BE49-F238E27FC236}">
              <a16:creationId xmlns:a16="http://schemas.microsoft.com/office/drawing/2014/main" id="{00000000-0008-0000-0C00-000091000000}"/>
            </a:ext>
          </a:extLst>
        </xdr:cNvPr>
        <xdr:cNvSpPr txBox="1"/>
      </xdr:nvSpPr>
      <xdr:spPr>
        <a:xfrm>
          <a:off x="5307900" y="3451388"/>
          <a:ext cx="76200"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66750"/>
    <xdr:sp macro="" textlink="">
      <xdr:nvSpPr>
        <xdr:cNvPr id="146" name="Shape 10">
          <a:extLst>
            <a:ext uri="{FF2B5EF4-FFF2-40B4-BE49-F238E27FC236}">
              <a16:creationId xmlns:a16="http://schemas.microsoft.com/office/drawing/2014/main" id="{00000000-0008-0000-0C00-000092000000}"/>
            </a:ext>
          </a:extLst>
        </xdr:cNvPr>
        <xdr:cNvSpPr txBox="1"/>
      </xdr:nvSpPr>
      <xdr:spPr>
        <a:xfrm>
          <a:off x="5307900" y="3451388"/>
          <a:ext cx="76200"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666750"/>
    <xdr:sp macro="" textlink="">
      <xdr:nvSpPr>
        <xdr:cNvPr id="147" name="Shape 10">
          <a:extLst>
            <a:ext uri="{FF2B5EF4-FFF2-40B4-BE49-F238E27FC236}">
              <a16:creationId xmlns:a16="http://schemas.microsoft.com/office/drawing/2014/main" id="{00000000-0008-0000-0C00-000093000000}"/>
            </a:ext>
          </a:extLst>
        </xdr:cNvPr>
        <xdr:cNvSpPr txBox="1"/>
      </xdr:nvSpPr>
      <xdr:spPr>
        <a:xfrm>
          <a:off x="5307900" y="3451388"/>
          <a:ext cx="76200"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21</xdr:row>
      <xdr:rowOff>0</xdr:rowOff>
    </xdr:from>
    <xdr:ext cx="76200" cy="152400"/>
    <xdr:sp macro="" textlink="">
      <xdr:nvSpPr>
        <xdr:cNvPr id="148" name="Shape 3">
          <a:extLst>
            <a:ext uri="{FF2B5EF4-FFF2-40B4-BE49-F238E27FC236}">
              <a16:creationId xmlns:a16="http://schemas.microsoft.com/office/drawing/2014/main" id="{00000000-0008-0000-0C00-000094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21</xdr:row>
      <xdr:rowOff>0</xdr:rowOff>
    </xdr:from>
    <xdr:ext cx="76200" cy="152400"/>
    <xdr:sp macro="" textlink="">
      <xdr:nvSpPr>
        <xdr:cNvPr id="149" name="Shape 3">
          <a:extLst>
            <a:ext uri="{FF2B5EF4-FFF2-40B4-BE49-F238E27FC236}">
              <a16:creationId xmlns:a16="http://schemas.microsoft.com/office/drawing/2014/main" id="{00000000-0008-0000-0C00-000095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21</xdr:row>
      <xdr:rowOff>0</xdr:rowOff>
    </xdr:from>
    <xdr:ext cx="76200" cy="152400"/>
    <xdr:sp macro="" textlink="">
      <xdr:nvSpPr>
        <xdr:cNvPr id="150" name="Shape 3">
          <a:extLst>
            <a:ext uri="{FF2B5EF4-FFF2-40B4-BE49-F238E27FC236}">
              <a16:creationId xmlns:a16="http://schemas.microsoft.com/office/drawing/2014/main" id="{00000000-0008-0000-0C00-000096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21</xdr:row>
      <xdr:rowOff>0</xdr:rowOff>
    </xdr:from>
    <xdr:ext cx="76200" cy="152400"/>
    <xdr:sp macro="" textlink="">
      <xdr:nvSpPr>
        <xdr:cNvPr id="151" name="Shape 3">
          <a:extLst>
            <a:ext uri="{FF2B5EF4-FFF2-40B4-BE49-F238E27FC236}">
              <a16:creationId xmlns:a16="http://schemas.microsoft.com/office/drawing/2014/main" id="{00000000-0008-0000-0C00-000097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21</xdr:row>
      <xdr:rowOff>0</xdr:rowOff>
    </xdr:from>
    <xdr:ext cx="161925" cy="152400"/>
    <xdr:sp macro="" textlink="">
      <xdr:nvSpPr>
        <xdr:cNvPr id="152" name="Shape 11">
          <a:extLst>
            <a:ext uri="{FF2B5EF4-FFF2-40B4-BE49-F238E27FC236}">
              <a16:creationId xmlns:a16="http://schemas.microsoft.com/office/drawing/2014/main" id="{00000000-0008-0000-0C00-000098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21</xdr:row>
      <xdr:rowOff>0</xdr:rowOff>
    </xdr:from>
    <xdr:ext cx="161925" cy="152400"/>
    <xdr:sp macro="" textlink="">
      <xdr:nvSpPr>
        <xdr:cNvPr id="153" name="Shape 11">
          <a:extLst>
            <a:ext uri="{FF2B5EF4-FFF2-40B4-BE49-F238E27FC236}">
              <a16:creationId xmlns:a16="http://schemas.microsoft.com/office/drawing/2014/main" id="{00000000-0008-0000-0C00-000099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21</xdr:row>
      <xdr:rowOff>0</xdr:rowOff>
    </xdr:from>
    <xdr:ext cx="161925" cy="171450"/>
    <xdr:sp macro="" textlink="">
      <xdr:nvSpPr>
        <xdr:cNvPr id="154" name="Shape 4">
          <a:extLst>
            <a:ext uri="{FF2B5EF4-FFF2-40B4-BE49-F238E27FC236}">
              <a16:creationId xmlns:a16="http://schemas.microsoft.com/office/drawing/2014/main" id="{00000000-0008-0000-0C00-00009A000000}"/>
            </a:ext>
          </a:extLst>
        </xdr:cNvPr>
        <xdr:cNvSpPr txBox="1"/>
      </xdr:nvSpPr>
      <xdr:spPr>
        <a:xfrm>
          <a:off x="5269800" y="3694275"/>
          <a:ext cx="15240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21</xdr:row>
      <xdr:rowOff>0</xdr:rowOff>
    </xdr:from>
    <xdr:ext cx="161925" cy="171450"/>
    <xdr:sp macro="" textlink="">
      <xdr:nvSpPr>
        <xdr:cNvPr id="155" name="Shape 4">
          <a:extLst>
            <a:ext uri="{FF2B5EF4-FFF2-40B4-BE49-F238E27FC236}">
              <a16:creationId xmlns:a16="http://schemas.microsoft.com/office/drawing/2014/main" id="{00000000-0008-0000-0C00-00009B000000}"/>
            </a:ext>
          </a:extLst>
        </xdr:cNvPr>
        <xdr:cNvSpPr txBox="1"/>
      </xdr:nvSpPr>
      <xdr:spPr>
        <a:xfrm>
          <a:off x="5269800" y="3694275"/>
          <a:ext cx="15240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21</xdr:row>
      <xdr:rowOff>0</xdr:rowOff>
    </xdr:from>
    <xdr:ext cx="161925" cy="152400"/>
    <xdr:sp macro="" textlink="">
      <xdr:nvSpPr>
        <xdr:cNvPr id="156" name="Shape 11">
          <a:extLst>
            <a:ext uri="{FF2B5EF4-FFF2-40B4-BE49-F238E27FC236}">
              <a16:creationId xmlns:a16="http://schemas.microsoft.com/office/drawing/2014/main" id="{00000000-0008-0000-0C00-00009C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21</xdr:row>
      <xdr:rowOff>0</xdr:rowOff>
    </xdr:from>
    <xdr:ext cx="161925" cy="152400"/>
    <xdr:sp macro="" textlink="">
      <xdr:nvSpPr>
        <xdr:cNvPr id="157" name="Shape 11">
          <a:extLst>
            <a:ext uri="{FF2B5EF4-FFF2-40B4-BE49-F238E27FC236}">
              <a16:creationId xmlns:a16="http://schemas.microsoft.com/office/drawing/2014/main" id="{00000000-0008-0000-0C00-00009D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21</xdr:row>
      <xdr:rowOff>0</xdr:rowOff>
    </xdr:from>
    <xdr:ext cx="161925" cy="171450"/>
    <xdr:sp macro="" textlink="">
      <xdr:nvSpPr>
        <xdr:cNvPr id="158" name="Shape 4">
          <a:extLst>
            <a:ext uri="{FF2B5EF4-FFF2-40B4-BE49-F238E27FC236}">
              <a16:creationId xmlns:a16="http://schemas.microsoft.com/office/drawing/2014/main" id="{00000000-0008-0000-0C00-00009E000000}"/>
            </a:ext>
          </a:extLst>
        </xdr:cNvPr>
        <xdr:cNvSpPr txBox="1"/>
      </xdr:nvSpPr>
      <xdr:spPr>
        <a:xfrm>
          <a:off x="5269800" y="3694275"/>
          <a:ext cx="15240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21</xdr:row>
      <xdr:rowOff>0</xdr:rowOff>
    </xdr:from>
    <xdr:ext cx="161925" cy="171450"/>
    <xdr:sp macro="" textlink="">
      <xdr:nvSpPr>
        <xdr:cNvPr id="159" name="Shape 4">
          <a:extLst>
            <a:ext uri="{FF2B5EF4-FFF2-40B4-BE49-F238E27FC236}">
              <a16:creationId xmlns:a16="http://schemas.microsoft.com/office/drawing/2014/main" id="{00000000-0008-0000-0C00-00009F000000}"/>
            </a:ext>
          </a:extLst>
        </xdr:cNvPr>
        <xdr:cNvSpPr txBox="1"/>
      </xdr:nvSpPr>
      <xdr:spPr>
        <a:xfrm>
          <a:off x="5269800" y="3694275"/>
          <a:ext cx="15240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52400"/>
    <xdr:sp macro="" textlink="">
      <xdr:nvSpPr>
        <xdr:cNvPr id="160" name="Shape 11">
          <a:extLst>
            <a:ext uri="{FF2B5EF4-FFF2-40B4-BE49-F238E27FC236}">
              <a16:creationId xmlns:a16="http://schemas.microsoft.com/office/drawing/2014/main" id="{00000000-0008-0000-0C00-0000A0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52400"/>
    <xdr:sp macro="" textlink="">
      <xdr:nvSpPr>
        <xdr:cNvPr id="161" name="Shape 11">
          <a:extLst>
            <a:ext uri="{FF2B5EF4-FFF2-40B4-BE49-F238E27FC236}">
              <a16:creationId xmlns:a16="http://schemas.microsoft.com/office/drawing/2014/main" id="{00000000-0008-0000-0C00-0000A1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52400"/>
    <xdr:sp macro="" textlink="">
      <xdr:nvSpPr>
        <xdr:cNvPr id="162" name="Shape 11">
          <a:extLst>
            <a:ext uri="{FF2B5EF4-FFF2-40B4-BE49-F238E27FC236}">
              <a16:creationId xmlns:a16="http://schemas.microsoft.com/office/drawing/2014/main" id="{00000000-0008-0000-0C00-0000A2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52400"/>
    <xdr:sp macro="" textlink="">
      <xdr:nvSpPr>
        <xdr:cNvPr id="163" name="Shape 11">
          <a:extLst>
            <a:ext uri="{FF2B5EF4-FFF2-40B4-BE49-F238E27FC236}">
              <a16:creationId xmlns:a16="http://schemas.microsoft.com/office/drawing/2014/main" id="{00000000-0008-0000-0C00-0000A3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52400"/>
    <xdr:sp macro="" textlink="">
      <xdr:nvSpPr>
        <xdr:cNvPr id="164" name="Shape 11">
          <a:extLst>
            <a:ext uri="{FF2B5EF4-FFF2-40B4-BE49-F238E27FC236}">
              <a16:creationId xmlns:a16="http://schemas.microsoft.com/office/drawing/2014/main" id="{00000000-0008-0000-0C00-0000A4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52400"/>
    <xdr:sp macro="" textlink="">
      <xdr:nvSpPr>
        <xdr:cNvPr id="165" name="Shape 11">
          <a:extLst>
            <a:ext uri="{FF2B5EF4-FFF2-40B4-BE49-F238E27FC236}">
              <a16:creationId xmlns:a16="http://schemas.microsoft.com/office/drawing/2014/main" id="{00000000-0008-0000-0C00-0000A5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52400"/>
    <xdr:sp macro="" textlink="">
      <xdr:nvSpPr>
        <xdr:cNvPr id="166" name="Shape 11">
          <a:extLst>
            <a:ext uri="{FF2B5EF4-FFF2-40B4-BE49-F238E27FC236}">
              <a16:creationId xmlns:a16="http://schemas.microsoft.com/office/drawing/2014/main" id="{00000000-0008-0000-0C00-0000A6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52400"/>
    <xdr:sp macro="" textlink="">
      <xdr:nvSpPr>
        <xdr:cNvPr id="167" name="Shape 11">
          <a:extLst>
            <a:ext uri="{FF2B5EF4-FFF2-40B4-BE49-F238E27FC236}">
              <a16:creationId xmlns:a16="http://schemas.microsoft.com/office/drawing/2014/main" id="{00000000-0008-0000-0C00-0000A7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52400"/>
    <xdr:sp macro="" textlink="">
      <xdr:nvSpPr>
        <xdr:cNvPr id="168" name="Shape 11">
          <a:extLst>
            <a:ext uri="{FF2B5EF4-FFF2-40B4-BE49-F238E27FC236}">
              <a16:creationId xmlns:a16="http://schemas.microsoft.com/office/drawing/2014/main" id="{00000000-0008-0000-0C00-0000A8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52400"/>
    <xdr:sp macro="" textlink="">
      <xdr:nvSpPr>
        <xdr:cNvPr id="169" name="Shape 11">
          <a:extLst>
            <a:ext uri="{FF2B5EF4-FFF2-40B4-BE49-F238E27FC236}">
              <a16:creationId xmlns:a16="http://schemas.microsoft.com/office/drawing/2014/main" id="{00000000-0008-0000-0C00-0000A9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52400"/>
    <xdr:sp macro="" textlink="">
      <xdr:nvSpPr>
        <xdr:cNvPr id="170" name="Shape 11">
          <a:extLst>
            <a:ext uri="{FF2B5EF4-FFF2-40B4-BE49-F238E27FC236}">
              <a16:creationId xmlns:a16="http://schemas.microsoft.com/office/drawing/2014/main" id="{00000000-0008-0000-0C00-0000AA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52400"/>
    <xdr:sp macro="" textlink="">
      <xdr:nvSpPr>
        <xdr:cNvPr id="171" name="Shape 11">
          <a:extLst>
            <a:ext uri="{FF2B5EF4-FFF2-40B4-BE49-F238E27FC236}">
              <a16:creationId xmlns:a16="http://schemas.microsoft.com/office/drawing/2014/main" id="{00000000-0008-0000-0C00-0000AB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52400"/>
    <xdr:sp macro="" textlink="">
      <xdr:nvSpPr>
        <xdr:cNvPr id="172" name="Shape 11">
          <a:extLst>
            <a:ext uri="{FF2B5EF4-FFF2-40B4-BE49-F238E27FC236}">
              <a16:creationId xmlns:a16="http://schemas.microsoft.com/office/drawing/2014/main" id="{00000000-0008-0000-0C00-0000AC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52400"/>
    <xdr:sp macro="" textlink="">
      <xdr:nvSpPr>
        <xdr:cNvPr id="173" name="Shape 11">
          <a:extLst>
            <a:ext uri="{FF2B5EF4-FFF2-40B4-BE49-F238E27FC236}">
              <a16:creationId xmlns:a16="http://schemas.microsoft.com/office/drawing/2014/main" id="{00000000-0008-0000-0C00-0000AD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52400"/>
    <xdr:sp macro="" textlink="">
      <xdr:nvSpPr>
        <xdr:cNvPr id="174" name="Shape 11">
          <a:extLst>
            <a:ext uri="{FF2B5EF4-FFF2-40B4-BE49-F238E27FC236}">
              <a16:creationId xmlns:a16="http://schemas.microsoft.com/office/drawing/2014/main" id="{00000000-0008-0000-0C00-0000AE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52400"/>
    <xdr:sp macro="" textlink="">
      <xdr:nvSpPr>
        <xdr:cNvPr id="175" name="Shape 11">
          <a:extLst>
            <a:ext uri="{FF2B5EF4-FFF2-40B4-BE49-F238E27FC236}">
              <a16:creationId xmlns:a16="http://schemas.microsoft.com/office/drawing/2014/main" id="{00000000-0008-0000-0C00-0000AF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52400"/>
    <xdr:sp macro="" textlink="">
      <xdr:nvSpPr>
        <xdr:cNvPr id="176" name="Shape 11">
          <a:extLst>
            <a:ext uri="{FF2B5EF4-FFF2-40B4-BE49-F238E27FC236}">
              <a16:creationId xmlns:a16="http://schemas.microsoft.com/office/drawing/2014/main" id="{00000000-0008-0000-0C00-0000B0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52400"/>
    <xdr:sp macro="" textlink="">
      <xdr:nvSpPr>
        <xdr:cNvPr id="177" name="Shape 11">
          <a:extLst>
            <a:ext uri="{FF2B5EF4-FFF2-40B4-BE49-F238E27FC236}">
              <a16:creationId xmlns:a16="http://schemas.microsoft.com/office/drawing/2014/main" id="{00000000-0008-0000-0C00-0000B1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52400"/>
    <xdr:sp macro="" textlink="">
      <xdr:nvSpPr>
        <xdr:cNvPr id="178" name="Shape 11">
          <a:extLst>
            <a:ext uri="{FF2B5EF4-FFF2-40B4-BE49-F238E27FC236}">
              <a16:creationId xmlns:a16="http://schemas.microsoft.com/office/drawing/2014/main" id="{00000000-0008-0000-0C00-0000B2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52400"/>
    <xdr:sp macro="" textlink="">
      <xdr:nvSpPr>
        <xdr:cNvPr id="179" name="Shape 11">
          <a:extLst>
            <a:ext uri="{FF2B5EF4-FFF2-40B4-BE49-F238E27FC236}">
              <a16:creationId xmlns:a16="http://schemas.microsoft.com/office/drawing/2014/main" id="{00000000-0008-0000-0C00-0000B3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52400"/>
    <xdr:sp macro="" textlink="">
      <xdr:nvSpPr>
        <xdr:cNvPr id="180" name="Shape 11">
          <a:extLst>
            <a:ext uri="{FF2B5EF4-FFF2-40B4-BE49-F238E27FC236}">
              <a16:creationId xmlns:a16="http://schemas.microsoft.com/office/drawing/2014/main" id="{00000000-0008-0000-0C00-0000B4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52400"/>
    <xdr:sp macro="" textlink="">
      <xdr:nvSpPr>
        <xdr:cNvPr id="181" name="Shape 11">
          <a:extLst>
            <a:ext uri="{FF2B5EF4-FFF2-40B4-BE49-F238E27FC236}">
              <a16:creationId xmlns:a16="http://schemas.microsoft.com/office/drawing/2014/main" id="{00000000-0008-0000-0C00-0000B5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52400"/>
    <xdr:sp macro="" textlink="">
      <xdr:nvSpPr>
        <xdr:cNvPr id="182" name="Shape 11">
          <a:extLst>
            <a:ext uri="{FF2B5EF4-FFF2-40B4-BE49-F238E27FC236}">
              <a16:creationId xmlns:a16="http://schemas.microsoft.com/office/drawing/2014/main" id="{00000000-0008-0000-0C00-0000B6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52400"/>
    <xdr:sp macro="" textlink="">
      <xdr:nvSpPr>
        <xdr:cNvPr id="183" name="Shape 11">
          <a:extLst>
            <a:ext uri="{FF2B5EF4-FFF2-40B4-BE49-F238E27FC236}">
              <a16:creationId xmlns:a16="http://schemas.microsoft.com/office/drawing/2014/main" id="{00000000-0008-0000-0C00-0000B7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52400"/>
    <xdr:sp macro="" textlink="">
      <xdr:nvSpPr>
        <xdr:cNvPr id="184" name="Shape 11">
          <a:extLst>
            <a:ext uri="{FF2B5EF4-FFF2-40B4-BE49-F238E27FC236}">
              <a16:creationId xmlns:a16="http://schemas.microsoft.com/office/drawing/2014/main" id="{00000000-0008-0000-0C00-0000B8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52400"/>
    <xdr:sp macro="" textlink="">
      <xdr:nvSpPr>
        <xdr:cNvPr id="185" name="Shape 11">
          <a:extLst>
            <a:ext uri="{FF2B5EF4-FFF2-40B4-BE49-F238E27FC236}">
              <a16:creationId xmlns:a16="http://schemas.microsoft.com/office/drawing/2014/main" id="{00000000-0008-0000-0C00-0000B9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186" name="Shape 12">
          <a:extLst>
            <a:ext uri="{FF2B5EF4-FFF2-40B4-BE49-F238E27FC236}">
              <a16:creationId xmlns:a16="http://schemas.microsoft.com/office/drawing/2014/main" id="{00000000-0008-0000-0C00-0000BA00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187" name="Shape 12">
          <a:extLst>
            <a:ext uri="{FF2B5EF4-FFF2-40B4-BE49-F238E27FC236}">
              <a16:creationId xmlns:a16="http://schemas.microsoft.com/office/drawing/2014/main" id="{00000000-0008-0000-0C00-0000BB00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188" name="Shape 12">
          <a:extLst>
            <a:ext uri="{FF2B5EF4-FFF2-40B4-BE49-F238E27FC236}">
              <a16:creationId xmlns:a16="http://schemas.microsoft.com/office/drawing/2014/main" id="{00000000-0008-0000-0C00-0000BC00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189" name="Shape 12">
          <a:extLst>
            <a:ext uri="{FF2B5EF4-FFF2-40B4-BE49-F238E27FC236}">
              <a16:creationId xmlns:a16="http://schemas.microsoft.com/office/drawing/2014/main" id="{00000000-0008-0000-0C00-0000BD00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190" name="Shape 12">
          <a:extLst>
            <a:ext uri="{FF2B5EF4-FFF2-40B4-BE49-F238E27FC236}">
              <a16:creationId xmlns:a16="http://schemas.microsoft.com/office/drawing/2014/main" id="{00000000-0008-0000-0C00-0000BE00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191" name="Shape 12">
          <a:extLst>
            <a:ext uri="{FF2B5EF4-FFF2-40B4-BE49-F238E27FC236}">
              <a16:creationId xmlns:a16="http://schemas.microsoft.com/office/drawing/2014/main" id="{00000000-0008-0000-0C00-0000BF00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192" name="Shape 12">
          <a:extLst>
            <a:ext uri="{FF2B5EF4-FFF2-40B4-BE49-F238E27FC236}">
              <a16:creationId xmlns:a16="http://schemas.microsoft.com/office/drawing/2014/main" id="{00000000-0008-0000-0C00-0000C000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193" name="Shape 12">
          <a:extLst>
            <a:ext uri="{FF2B5EF4-FFF2-40B4-BE49-F238E27FC236}">
              <a16:creationId xmlns:a16="http://schemas.microsoft.com/office/drawing/2014/main" id="{00000000-0008-0000-0C00-0000C100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194" name="Shape 12">
          <a:extLst>
            <a:ext uri="{FF2B5EF4-FFF2-40B4-BE49-F238E27FC236}">
              <a16:creationId xmlns:a16="http://schemas.microsoft.com/office/drawing/2014/main" id="{00000000-0008-0000-0C00-0000C200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195" name="Shape 12">
          <a:extLst>
            <a:ext uri="{FF2B5EF4-FFF2-40B4-BE49-F238E27FC236}">
              <a16:creationId xmlns:a16="http://schemas.microsoft.com/office/drawing/2014/main" id="{00000000-0008-0000-0C00-0000C300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196" name="Shape 12">
          <a:extLst>
            <a:ext uri="{FF2B5EF4-FFF2-40B4-BE49-F238E27FC236}">
              <a16:creationId xmlns:a16="http://schemas.microsoft.com/office/drawing/2014/main" id="{00000000-0008-0000-0C00-0000C400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197" name="Shape 12">
          <a:extLst>
            <a:ext uri="{FF2B5EF4-FFF2-40B4-BE49-F238E27FC236}">
              <a16:creationId xmlns:a16="http://schemas.microsoft.com/office/drawing/2014/main" id="{00000000-0008-0000-0C00-0000C500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198" name="Shape 12">
          <a:extLst>
            <a:ext uri="{FF2B5EF4-FFF2-40B4-BE49-F238E27FC236}">
              <a16:creationId xmlns:a16="http://schemas.microsoft.com/office/drawing/2014/main" id="{00000000-0008-0000-0C00-0000C600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199" name="Shape 12">
          <a:extLst>
            <a:ext uri="{FF2B5EF4-FFF2-40B4-BE49-F238E27FC236}">
              <a16:creationId xmlns:a16="http://schemas.microsoft.com/office/drawing/2014/main" id="{00000000-0008-0000-0C00-0000C700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00" name="Shape 12">
          <a:extLst>
            <a:ext uri="{FF2B5EF4-FFF2-40B4-BE49-F238E27FC236}">
              <a16:creationId xmlns:a16="http://schemas.microsoft.com/office/drawing/2014/main" id="{00000000-0008-0000-0C00-0000C800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01" name="Shape 12">
          <a:extLst>
            <a:ext uri="{FF2B5EF4-FFF2-40B4-BE49-F238E27FC236}">
              <a16:creationId xmlns:a16="http://schemas.microsoft.com/office/drawing/2014/main" id="{00000000-0008-0000-0C00-0000C900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02" name="Shape 12">
          <a:extLst>
            <a:ext uri="{FF2B5EF4-FFF2-40B4-BE49-F238E27FC236}">
              <a16:creationId xmlns:a16="http://schemas.microsoft.com/office/drawing/2014/main" id="{00000000-0008-0000-0C00-0000CA00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03" name="Shape 12">
          <a:extLst>
            <a:ext uri="{FF2B5EF4-FFF2-40B4-BE49-F238E27FC236}">
              <a16:creationId xmlns:a16="http://schemas.microsoft.com/office/drawing/2014/main" id="{00000000-0008-0000-0C00-0000CB00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04" name="Shape 12">
          <a:extLst>
            <a:ext uri="{FF2B5EF4-FFF2-40B4-BE49-F238E27FC236}">
              <a16:creationId xmlns:a16="http://schemas.microsoft.com/office/drawing/2014/main" id="{00000000-0008-0000-0C00-0000CC00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05" name="Shape 12">
          <a:extLst>
            <a:ext uri="{FF2B5EF4-FFF2-40B4-BE49-F238E27FC236}">
              <a16:creationId xmlns:a16="http://schemas.microsoft.com/office/drawing/2014/main" id="{00000000-0008-0000-0C00-0000CD00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06" name="Shape 12">
          <a:extLst>
            <a:ext uri="{FF2B5EF4-FFF2-40B4-BE49-F238E27FC236}">
              <a16:creationId xmlns:a16="http://schemas.microsoft.com/office/drawing/2014/main" id="{00000000-0008-0000-0C00-0000CE00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07" name="Shape 12">
          <a:extLst>
            <a:ext uri="{FF2B5EF4-FFF2-40B4-BE49-F238E27FC236}">
              <a16:creationId xmlns:a16="http://schemas.microsoft.com/office/drawing/2014/main" id="{00000000-0008-0000-0C00-0000CF00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08" name="Shape 12">
          <a:extLst>
            <a:ext uri="{FF2B5EF4-FFF2-40B4-BE49-F238E27FC236}">
              <a16:creationId xmlns:a16="http://schemas.microsoft.com/office/drawing/2014/main" id="{00000000-0008-0000-0C00-0000D000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09" name="Shape 12">
          <a:extLst>
            <a:ext uri="{FF2B5EF4-FFF2-40B4-BE49-F238E27FC236}">
              <a16:creationId xmlns:a16="http://schemas.microsoft.com/office/drawing/2014/main" id="{00000000-0008-0000-0C00-0000D100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10" name="Shape 12">
          <a:extLst>
            <a:ext uri="{FF2B5EF4-FFF2-40B4-BE49-F238E27FC236}">
              <a16:creationId xmlns:a16="http://schemas.microsoft.com/office/drawing/2014/main" id="{00000000-0008-0000-0C00-0000D200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11" name="Shape 12">
          <a:extLst>
            <a:ext uri="{FF2B5EF4-FFF2-40B4-BE49-F238E27FC236}">
              <a16:creationId xmlns:a16="http://schemas.microsoft.com/office/drawing/2014/main" id="{00000000-0008-0000-0C00-0000D300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12" name="Shape 12">
          <a:extLst>
            <a:ext uri="{FF2B5EF4-FFF2-40B4-BE49-F238E27FC236}">
              <a16:creationId xmlns:a16="http://schemas.microsoft.com/office/drawing/2014/main" id="{00000000-0008-0000-0C00-0000D400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13" name="Shape 12">
          <a:extLst>
            <a:ext uri="{FF2B5EF4-FFF2-40B4-BE49-F238E27FC236}">
              <a16:creationId xmlns:a16="http://schemas.microsoft.com/office/drawing/2014/main" id="{00000000-0008-0000-0C00-0000D500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14" name="Shape 12">
          <a:extLst>
            <a:ext uri="{FF2B5EF4-FFF2-40B4-BE49-F238E27FC236}">
              <a16:creationId xmlns:a16="http://schemas.microsoft.com/office/drawing/2014/main" id="{00000000-0008-0000-0C00-0000D600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15" name="Shape 12">
          <a:extLst>
            <a:ext uri="{FF2B5EF4-FFF2-40B4-BE49-F238E27FC236}">
              <a16:creationId xmlns:a16="http://schemas.microsoft.com/office/drawing/2014/main" id="{00000000-0008-0000-0C00-0000D700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16" name="Shape 12">
          <a:extLst>
            <a:ext uri="{FF2B5EF4-FFF2-40B4-BE49-F238E27FC236}">
              <a16:creationId xmlns:a16="http://schemas.microsoft.com/office/drawing/2014/main" id="{00000000-0008-0000-0C00-0000D800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17" name="Shape 12">
          <a:extLst>
            <a:ext uri="{FF2B5EF4-FFF2-40B4-BE49-F238E27FC236}">
              <a16:creationId xmlns:a16="http://schemas.microsoft.com/office/drawing/2014/main" id="{00000000-0008-0000-0C00-0000D900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18" name="Shape 12">
          <a:extLst>
            <a:ext uri="{FF2B5EF4-FFF2-40B4-BE49-F238E27FC236}">
              <a16:creationId xmlns:a16="http://schemas.microsoft.com/office/drawing/2014/main" id="{00000000-0008-0000-0C00-0000DA00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19" name="Shape 12">
          <a:extLst>
            <a:ext uri="{FF2B5EF4-FFF2-40B4-BE49-F238E27FC236}">
              <a16:creationId xmlns:a16="http://schemas.microsoft.com/office/drawing/2014/main" id="{00000000-0008-0000-0C00-0000DB00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20" name="Shape 12">
          <a:extLst>
            <a:ext uri="{FF2B5EF4-FFF2-40B4-BE49-F238E27FC236}">
              <a16:creationId xmlns:a16="http://schemas.microsoft.com/office/drawing/2014/main" id="{00000000-0008-0000-0C00-0000DC00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21" name="Shape 12">
          <a:extLst>
            <a:ext uri="{FF2B5EF4-FFF2-40B4-BE49-F238E27FC236}">
              <a16:creationId xmlns:a16="http://schemas.microsoft.com/office/drawing/2014/main" id="{00000000-0008-0000-0C00-0000DD00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22" name="Shape 12">
          <a:extLst>
            <a:ext uri="{FF2B5EF4-FFF2-40B4-BE49-F238E27FC236}">
              <a16:creationId xmlns:a16="http://schemas.microsoft.com/office/drawing/2014/main" id="{00000000-0008-0000-0C00-0000DE00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23" name="Shape 12">
          <a:extLst>
            <a:ext uri="{FF2B5EF4-FFF2-40B4-BE49-F238E27FC236}">
              <a16:creationId xmlns:a16="http://schemas.microsoft.com/office/drawing/2014/main" id="{00000000-0008-0000-0C00-0000DF00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24" name="Shape 12">
          <a:extLst>
            <a:ext uri="{FF2B5EF4-FFF2-40B4-BE49-F238E27FC236}">
              <a16:creationId xmlns:a16="http://schemas.microsoft.com/office/drawing/2014/main" id="{00000000-0008-0000-0C00-0000E000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25" name="Shape 12">
          <a:extLst>
            <a:ext uri="{FF2B5EF4-FFF2-40B4-BE49-F238E27FC236}">
              <a16:creationId xmlns:a16="http://schemas.microsoft.com/office/drawing/2014/main" id="{00000000-0008-0000-0C00-0000E100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26" name="Shape 12">
          <a:extLst>
            <a:ext uri="{FF2B5EF4-FFF2-40B4-BE49-F238E27FC236}">
              <a16:creationId xmlns:a16="http://schemas.microsoft.com/office/drawing/2014/main" id="{00000000-0008-0000-0C00-0000E200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27" name="Shape 12">
          <a:extLst>
            <a:ext uri="{FF2B5EF4-FFF2-40B4-BE49-F238E27FC236}">
              <a16:creationId xmlns:a16="http://schemas.microsoft.com/office/drawing/2014/main" id="{00000000-0008-0000-0C00-0000E300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28" name="Shape 12">
          <a:extLst>
            <a:ext uri="{FF2B5EF4-FFF2-40B4-BE49-F238E27FC236}">
              <a16:creationId xmlns:a16="http://schemas.microsoft.com/office/drawing/2014/main" id="{00000000-0008-0000-0C00-0000E400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29" name="Shape 12">
          <a:extLst>
            <a:ext uri="{FF2B5EF4-FFF2-40B4-BE49-F238E27FC236}">
              <a16:creationId xmlns:a16="http://schemas.microsoft.com/office/drawing/2014/main" id="{00000000-0008-0000-0C00-0000E500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30" name="Shape 12">
          <a:extLst>
            <a:ext uri="{FF2B5EF4-FFF2-40B4-BE49-F238E27FC236}">
              <a16:creationId xmlns:a16="http://schemas.microsoft.com/office/drawing/2014/main" id="{00000000-0008-0000-0C00-0000E600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31" name="Shape 12">
          <a:extLst>
            <a:ext uri="{FF2B5EF4-FFF2-40B4-BE49-F238E27FC236}">
              <a16:creationId xmlns:a16="http://schemas.microsoft.com/office/drawing/2014/main" id="{00000000-0008-0000-0C00-0000E700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32" name="Shape 12">
          <a:extLst>
            <a:ext uri="{FF2B5EF4-FFF2-40B4-BE49-F238E27FC236}">
              <a16:creationId xmlns:a16="http://schemas.microsoft.com/office/drawing/2014/main" id="{00000000-0008-0000-0C00-0000E800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33" name="Shape 12">
          <a:extLst>
            <a:ext uri="{FF2B5EF4-FFF2-40B4-BE49-F238E27FC236}">
              <a16:creationId xmlns:a16="http://schemas.microsoft.com/office/drawing/2014/main" id="{00000000-0008-0000-0C00-0000E900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34" name="Shape 12">
          <a:extLst>
            <a:ext uri="{FF2B5EF4-FFF2-40B4-BE49-F238E27FC236}">
              <a16:creationId xmlns:a16="http://schemas.microsoft.com/office/drawing/2014/main" id="{00000000-0008-0000-0C00-0000EA00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35" name="Shape 12">
          <a:extLst>
            <a:ext uri="{FF2B5EF4-FFF2-40B4-BE49-F238E27FC236}">
              <a16:creationId xmlns:a16="http://schemas.microsoft.com/office/drawing/2014/main" id="{00000000-0008-0000-0C00-0000EB00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36" name="Shape 12">
          <a:extLst>
            <a:ext uri="{FF2B5EF4-FFF2-40B4-BE49-F238E27FC236}">
              <a16:creationId xmlns:a16="http://schemas.microsoft.com/office/drawing/2014/main" id="{00000000-0008-0000-0C00-0000EC00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37" name="Shape 12">
          <a:extLst>
            <a:ext uri="{FF2B5EF4-FFF2-40B4-BE49-F238E27FC236}">
              <a16:creationId xmlns:a16="http://schemas.microsoft.com/office/drawing/2014/main" id="{00000000-0008-0000-0C00-0000ED00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38" name="Shape 12">
          <a:extLst>
            <a:ext uri="{FF2B5EF4-FFF2-40B4-BE49-F238E27FC236}">
              <a16:creationId xmlns:a16="http://schemas.microsoft.com/office/drawing/2014/main" id="{00000000-0008-0000-0C00-0000EE00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39" name="Shape 12">
          <a:extLst>
            <a:ext uri="{FF2B5EF4-FFF2-40B4-BE49-F238E27FC236}">
              <a16:creationId xmlns:a16="http://schemas.microsoft.com/office/drawing/2014/main" id="{00000000-0008-0000-0C00-0000EF00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40" name="Shape 12">
          <a:extLst>
            <a:ext uri="{FF2B5EF4-FFF2-40B4-BE49-F238E27FC236}">
              <a16:creationId xmlns:a16="http://schemas.microsoft.com/office/drawing/2014/main" id="{00000000-0008-0000-0C00-0000F000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41" name="Shape 12">
          <a:extLst>
            <a:ext uri="{FF2B5EF4-FFF2-40B4-BE49-F238E27FC236}">
              <a16:creationId xmlns:a16="http://schemas.microsoft.com/office/drawing/2014/main" id="{00000000-0008-0000-0C00-0000F100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42" name="Shape 12">
          <a:extLst>
            <a:ext uri="{FF2B5EF4-FFF2-40B4-BE49-F238E27FC236}">
              <a16:creationId xmlns:a16="http://schemas.microsoft.com/office/drawing/2014/main" id="{00000000-0008-0000-0C00-0000F200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43" name="Shape 12">
          <a:extLst>
            <a:ext uri="{FF2B5EF4-FFF2-40B4-BE49-F238E27FC236}">
              <a16:creationId xmlns:a16="http://schemas.microsoft.com/office/drawing/2014/main" id="{00000000-0008-0000-0C00-0000F300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44" name="Shape 12">
          <a:extLst>
            <a:ext uri="{FF2B5EF4-FFF2-40B4-BE49-F238E27FC236}">
              <a16:creationId xmlns:a16="http://schemas.microsoft.com/office/drawing/2014/main" id="{00000000-0008-0000-0C00-0000F400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45" name="Shape 12">
          <a:extLst>
            <a:ext uri="{FF2B5EF4-FFF2-40B4-BE49-F238E27FC236}">
              <a16:creationId xmlns:a16="http://schemas.microsoft.com/office/drawing/2014/main" id="{00000000-0008-0000-0C00-0000F500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46" name="Shape 12">
          <a:extLst>
            <a:ext uri="{FF2B5EF4-FFF2-40B4-BE49-F238E27FC236}">
              <a16:creationId xmlns:a16="http://schemas.microsoft.com/office/drawing/2014/main" id="{00000000-0008-0000-0C00-0000F600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47" name="Shape 12">
          <a:extLst>
            <a:ext uri="{FF2B5EF4-FFF2-40B4-BE49-F238E27FC236}">
              <a16:creationId xmlns:a16="http://schemas.microsoft.com/office/drawing/2014/main" id="{00000000-0008-0000-0C00-0000F700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48" name="Shape 12">
          <a:extLst>
            <a:ext uri="{FF2B5EF4-FFF2-40B4-BE49-F238E27FC236}">
              <a16:creationId xmlns:a16="http://schemas.microsoft.com/office/drawing/2014/main" id="{00000000-0008-0000-0C00-0000F800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49" name="Shape 12">
          <a:extLst>
            <a:ext uri="{FF2B5EF4-FFF2-40B4-BE49-F238E27FC236}">
              <a16:creationId xmlns:a16="http://schemas.microsoft.com/office/drawing/2014/main" id="{00000000-0008-0000-0C00-0000F900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50" name="Shape 12">
          <a:extLst>
            <a:ext uri="{FF2B5EF4-FFF2-40B4-BE49-F238E27FC236}">
              <a16:creationId xmlns:a16="http://schemas.microsoft.com/office/drawing/2014/main" id="{00000000-0008-0000-0C00-0000FA00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51" name="Shape 12">
          <a:extLst>
            <a:ext uri="{FF2B5EF4-FFF2-40B4-BE49-F238E27FC236}">
              <a16:creationId xmlns:a16="http://schemas.microsoft.com/office/drawing/2014/main" id="{00000000-0008-0000-0C00-0000FB00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52" name="Shape 12">
          <a:extLst>
            <a:ext uri="{FF2B5EF4-FFF2-40B4-BE49-F238E27FC236}">
              <a16:creationId xmlns:a16="http://schemas.microsoft.com/office/drawing/2014/main" id="{00000000-0008-0000-0C00-0000FC00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53" name="Shape 12">
          <a:extLst>
            <a:ext uri="{FF2B5EF4-FFF2-40B4-BE49-F238E27FC236}">
              <a16:creationId xmlns:a16="http://schemas.microsoft.com/office/drawing/2014/main" id="{00000000-0008-0000-0C00-0000FD00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54" name="Shape 12">
          <a:extLst>
            <a:ext uri="{FF2B5EF4-FFF2-40B4-BE49-F238E27FC236}">
              <a16:creationId xmlns:a16="http://schemas.microsoft.com/office/drawing/2014/main" id="{00000000-0008-0000-0C00-0000FE00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55" name="Shape 12">
          <a:extLst>
            <a:ext uri="{FF2B5EF4-FFF2-40B4-BE49-F238E27FC236}">
              <a16:creationId xmlns:a16="http://schemas.microsoft.com/office/drawing/2014/main" id="{00000000-0008-0000-0C00-0000FF00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56" name="Shape 12">
          <a:extLst>
            <a:ext uri="{FF2B5EF4-FFF2-40B4-BE49-F238E27FC236}">
              <a16:creationId xmlns:a16="http://schemas.microsoft.com/office/drawing/2014/main" id="{00000000-0008-0000-0C00-00000001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57" name="Shape 12">
          <a:extLst>
            <a:ext uri="{FF2B5EF4-FFF2-40B4-BE49-F238E27FC236}">
              <a16:creationId xmlns:a16="http://schemas.microsoft.com/office/drawing/2014/main" id="{00000000-0008-0000-0C00-00000101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58" name="Shape 12">
          <a:extLst>
            <a:ext uri="{FF2B5EF4-FFF2-40B4-BE49-F238E27FC236}">
              <a16:creationId xmlns:a16="http://schemas.microsoft.com/office/drawing/2014/main" id="{00000000-0008-0000-0C00-00000201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59" name="Shape 12">
          <a:extLst>
            <a:ext uri="{FF2B5EF4-FFF2-40B4-BE49-F238E27FC236}">
              <a16:creationId xmlns:a16="http://schemas.microsoft.com/office/drawing/2014/main" id="{00000000-0008-0000-0C00-00000301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60" name="Shape 12">
          <a:extLst>
            <a:ext uri="{FF2B5EF4-FFF2-40B4-BE49-F238E27FC236}">
              <a16:creationId xmlns:a16="http://schemas.microsoft.com/office/drawing/2014/main" id="{00000000-0008-0000-0C00-00000401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61" name="Shape 12">
          <a:extLst>
            <a:ext uri="{FF2B5EF4-FFF2-40B4-BE49-F238E27FC236}">
              <a16:creationId xmlns:a16="http://schemas.microsoft.com/office/drawing/2014/main" id="{00000000-0008-0000-0C00-00000501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62" name="Shape 12">
          <a:extLst>
            <a:ext uri="{FF2B5EF4-FFF2-40B4-BE49-F238E27FC236}">
              <a16:creationId xmlns:a16="http://schemas.microsoft.com/office/drawing/2014/main" id="{00000000-0008-0000-0C00-00000601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63" name="Shape 12">
          <a:extLst>
            <a:ext uri="{FF2B5EF4-FFF2-40B4-BE49-F238E27FC236}">
              <a16:creationId xmlns:a16="http://schemas.microsoft.com/office/drawing/2014/main" id="{00000000-0008-0000-0C00-00000701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64" name="Shape 12">
          <a:extLst>
            <a:ext uri="{FF2B5EF4-FFF2-40B4-BE49-F238E27FC236}">
              <a16:creationId xmlns:a16="http://schemas.microsoft.com/office/drawing/2014/main" id="{00000000-0008-0000-0C00-00000801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65" name="Shape 12">
          <a:extLst>
            <a:ext uri="{FF2B5EF4-FFF2-40B4-BE49-F238E27FC236}">
              <a16:creationId xmlns:a16="http://schemas.microsoft.com/office/drawing/2014/main" id="{00000000-0008-0000-0C00-00000901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66" name="Shape 12">
          <a:extLst>
            <a:ext uri="{FF2B5EF4-FFF2-40B4-BE49-F238E27FC236}">
              <a16:creationId xmlns:a16="http://schemas.microsoft.com/office/drawing/2014/main" id="{00000000-0008-0000-0C00-00000A01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67" name="Shape 12">
          <a:extLst>
            <a:ext uri="{FF2B5EF4-FFF2-40B4-BE49-F238E27FC236}">
              <a16:creationId xmlns:a16="http://schemas.microsoft.com/office/drawing/2014/main" id="{00000000-0008-0000-0C00-00000B01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68" name="Shape 12">
          <a:extLst>
            <a:ext uri="{FF2B5EF4-FFF2-40B4-BE49-F238E27FC236}">
              <a16:creationId xmlns:a16="http://schemas.microsoft.com/office/drawing/2014/main" id="{00000000-0008-0000-0C00-00000C01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69" name="Shape 12">
          <a:extLst>
            <a:ext uri="{FF2B5EF4-FFF2-40B4-BE49-F238E27FC236}">
              <a16:creationId xmlns:a16="http://schemas.microsoft.com/office/drawing/2014/main" id="{00000000-0008-0000-0C00-00000D01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70" name="Shape 12">
          <a:extLst>
            <a:ext uri="{FF2B5EF4-FFF2-40B4-BE49-F238E27FC236}">
              <a16:creationId xmlns:a16="http://schemas.microsoft.com/office/drawing/2014/main" id="{00000000-0008-0000-0C00-00000E01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71" name="Shape 12">
          <a:extLst>
            <a:ext uri="{FF2B5EF4-FFF2-40B4-BE49-F238E27FC236}">
              <a16:creationId xmlns:a16="http://schemas.microsoft.com/office/drawing/2014/main" id="{00000000-0008-0000-0C00-00000F01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72" name="Shape 12">
          <a:extLst>
            <a:ext uri="{FF2B5EF4-FFF2-40B4-BE49-F238E27FC236}">
              <a16:creationId xmlns:a16="http://schemas.microsoft.com/office/drawing/2014/main" id="{00000000-0008-0000-0C00-00001001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73" name="Shape 12">
          <a:extLst>
            <a:ext uri="{FF2B5EF4-FFF2-40B4-BE49-F238E27FC236}">
              <a16:creationId xmlns:a16="http://schemas.microsoft.com/office/drawing/2014/main" id="{00000000-0008-0000-0C00-00001101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74" name="Shape 12">
          <a:extLst>
            <a:ext uri="{FF2B5EF4-FFF2-40B4-BE49-F238E27FC236}">
              <a16:creationId xmlns:a16="http://schemas.microsoft.com/office/drawing/2014/main" id="{00000000-0008-0000-0C00-00001201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75" name="Shape 12">
          <a:extLst>
            <a:ext uri="{FF2B5EF4-FFF2-40B4-BE49-F238E27FC236}">
              <a16:creationId xmlns:a16="http://schemas.microsoft.com/office/drawing/2014/main" id="{00000000-0008-0000-0C00-00001301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76" name="Shape 12">
          <a:extLst>
            <a:ext uri="{FF2B5EF4-FFF2-40B4-BE49-F238E27FC236}">
              <a16:creationId xmlns:a16="http://schemas.microsoft.com/office/drawing/2014/main" id="{00000000-0008-0000-0C00-00001401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323975"/>
    <xdr:sp macro="" textlink="">
      <xdr:nvSpPr>
        <xdr:cNvPr id="277" name="Shape 12">
          <a:extLst>
            <a:ext uri="{FF2B5EF4-FFF2-40B4-BE49-F238E27FC236}">
              <a16:creationId xmlns:a16="http://schemas.microsoft.com/office/drawing/2014/main" id="{00000000-0008-0000-0C00-000015010000}"/>
            </a:ext>
          </a:extLst>
        </xdr:cNvPr>
        <xdr:cNvSpPr txBox="1"/>
      </xdr:nvSpPr>
      <xdr:spPr>
        <a:xfrm>
          <a:off x="5269800" y="3122775"/>
          <a:ext cx="152400" cy="1314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21</xdr:row>
      <xdr:rowOff>0</xdr:rowOff>
    </xdr:from>
    <xdr:ext cx="76200" cy="152400"/>
    <xdr:sp macro="" textlink="">
      <xdr:nvSpPr>
        <xdr:cNvPr id="278" name="Shape 3">
          <a:extLst>
            <a:ext uri="{FF2B5EF4-FFF2-40B4-BE49-F238E27FC236}">
              <a16:creationId xmlns:a16="http://schemas.microsoft.com/office/drawing/2014/main" id="{00000000-0008-0000-0C00-000016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21</xdr:row>
      <xdr:rowOff>0</xdr:rowOff>
    </xdr:from>
    <xdr:ext cx="76200" cy="152400"/>
    <xdr:sp macro="" textlink="">
      <xdr:nvSpPr>
        <xdr:cNvPr id="279" name="Shape 3">
          <a:extLst>
            <a:ext uri="{FF2B5EF4-FFF2-40B4-BE49-F238E27FC236}">
              <a16:creationId xmlns:a16="http://schemas.microsoft.com/office/drawing/2014/main" id="{00000000-0008-0000-0C00-000017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21</xdr:row>
      <xdr:rowOff>0</xdr:rowOff>
    </xdr:from>
    <xdr:ext cx="171450" cy="171450"/>
    <xdr:sp macro="" textlink="">
      <xdr:nvSpPr>
        <xdr:cNvPr id="280" name="Shape 13">
          <a:extLst>
            <a:ext uri="{FF2B5EF4-FFF2-40B4-BE49-F238E27FC236}">
              <a16:creationId xmlns:a16="http://schemas.microsoft.com/office/drawing/2014/main" id="{00000000-0008-0000-0C00-000018010000}"/>
            </a:ext>
          </a:extLst>
        </xdr:cNvPr>
        <xdr:cNvSpPr txBox="1"/>
      </xdr:nvSpPr>
      <xdr:spPr>
        <a:xfrm>
          <a:off x="5265038" y="3694275"/>
          <a:ext cx="1619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21</xdr:row>
      <xdr:rowOff>0</xdr:rowOff>
    </xdr:from>
    <xdr:ext cx="171450" cy="171450"/>
    <xdr:sp macro="" textlink="">
      <xdr:nvSpPr>
        <xdr:cNvPr id="281" name="Shape 13">
          <a:extLst>
            <a:ext uri="{FF2B5EF4-FFF2-40B4-BE49-F238E27FC236}">
              <a16:creationId xmlns:a16="http://schemas.microsoft.com/office/drawing/2014/main" id="{00000000-0008-0000-0C00-000019010000}"/>
            </a:ext>
          </a:extLst>
        </xdr:cNvPr>
        <xdr:cNvSpPr txBox="1"/>
      </xdr:nvSpPr>
      <xdr:spPr>
        <a:xfrm>
          <a:off x="5265038" y="3694275"/>
          <a:ext cx="1619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38</xdr:row>
      <xdr:rowOff>0</xdr:rowOff>
    </xdr:from>
    <xdr:ext cx="38100" cy="152400"/>
    <xdr:sp macro="" textlink="">
      <xdr:nvSpPr>
        <xdr:cNvPr id="282" name="Shape 14">
          <a:extLst>
            <a:ext uri="{FF2B5EF4-FFF2-40B4-BE49-F238E27FC236}">
              <a16:creationId xmlns:a16="http://schemas.microsoft.com/office/drawing/2014/main" id="{00000000-0008-0000-0C00-00001A01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38</xdr:row>
      <xdr:rowOff>0</xdr:rowOff>
    </xdr:from>
    <xdr:ext cx="38100" cy="152400"/>
    <xdr:sp macro="" textlink="">
      <xdr:nvSpPr>
        <xdr:cNvPr id="283" name="Shape 14">
          <a:extLst>
            <a:ext uri="{FF2B5EF4-FFF2-40B4-BE49-F238E27FC236}">
              <a16:creationId xmlns:a16="http://schemas.microsoft.com/office/drawing/2014/main" id="{00000000-0008-0000-0C00-00001B01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38</xdr:row>
      <xdr:rowOff>0</xdr:rowOff>
    </xdr:from>
    <xdr:ext cx="38100" cy="152400"/>
    <xdr:sp macro="" textlink="">
      <xdr:nvSpPr>
        <xdr:cNvPr id="284" name="Shape 14">
          <a:extLst>
            <a:ext uri="{FF2B5EF4-FFF2-40B4-BE49-F238E27FC236}">
              <a16:creationId xmlns:a16="http://schemas.microsoft.com/office/drawing/2014/main" id="{00000000-0008-0000-0C00-00001C01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38</xdr:row>
      <xdr:rowOff>0</xdr:rowOff>
    </xdr:from>
    <xdr:ext cx="38100" cy="152400"/>
    <xdr:sp macro="" textlink="">
      <xdr:nvSpPr>
        <xdr:cNvPr id="285" name="Shape 14">
          <a:extLst>
            <a:ext uri="{FF2B5EF4-FFF2-40B4-BE49-F238E27FC236}">
              <a16:creationId xmlns:a16="http://schemas.microsoft.com/office/drawing/2014/main" id="{00000000-0008-0000-0C00-00001D01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38</xdr:row>
      <xdr:rowOff>0</xdr:rowOff>
    </xdr:from>
    <xdr:ext cx="38100" cy="152400"/>
    <xdr:sp macro="" textlink="">
      <xdr:nvSpPr>
        <xdr:cNvPr id="286" name="Shape 14">
          <a:extLst>
            <a:ext uri="{FF2B5EF4-FFF2-40B4-BE49-F238E27FC236}">
              <a16:creationId xmlns:a16="http://schemas.microsoft.com/office/drawing/2014/main" id="{00000000-0008-0000-0C00-00001E01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38</xdr:row>
      <xdr:rowOff>0</xdr:rowOff>
    </xdr:from>
    <xdr:ext cx="38100" cy="152400"/>
    <xdr:sp macro="" textlink="">
      <xdr:nvSpPr>
        <xdr:cNvPr id="287" name="Shape 14">
          <a:extLst>
            <a:ext uri="{FF2B5EF4-FFF2-40B4-BE49-F238E27FC236}">
              <a16:creationId xmlns:a16="http://schemas.microsoft.com/office/drawing/2014/main" id="{00000000-0008-0000-0C00-00001F01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95250" cy="171450"/>
    <xdr:sp macro="" textlink="">
      <xdr:nvSpPr>
        <xdr:cNvPr id="288" name="Shape 15">
          <a:extLst>
            <a:ext uri="{FF2B5EF4-FFF2-40B4-BE49-F238E27FC236}">
              <a16:creationId xmlns:a16="http://schemas.microsoft.com/office/drawing/2014/main" id="{00000000-0008-0000-0C00-00002001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95250" cy="171450"/>
    <xdr:sp macro="" textlink="">
      <xdr:nvSpPr>
        <xdr:cNvPr id="289" name="Shape 15">
          <a:extLst>
            <a:ext uri="{FF2B5EF4-FFF2-40B4-BE49-F238E27FC236}">
              <a16:creationId xmlns:a16="http://schemas.microsoft.com/office/drawing/2014/main" id="{00000000-0008-0000-0C00-00002101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38</xdr:row>
      <xdr:rowOff>0</xdr:rowOff>
    </xdr:from>
    <xdr:ext cx="38100" cy="152400"/>
    <xdr:sp macro="" textlink="">
      <xdr:nvSpPr>
        <xdr:cNvPr id="290" name="Shape 14">
          <a:extLst>
            <a:ext uri="{FF2B5EF4-FFF2-40B4-BE49-F238E27FC236}">
              <a16:creationId xmlns:a16="http://schemas.microsoft.com/office/drawing/2014/main" id="{00000000-0008-0000-0C00-00002201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38</xdr:row>
      <xdr:rowOff>0</xdr:rowOff>
    </xdr:from>
    <xdr:ext cx="38100" cy="152400"/>
    <xdr:sp macro="" textlink="">
      <xdr:nvSpPr>
        <xdr:cNvPr id="291" name="Shape 14">
          <a:extLst>
            <a:ext uri="{FF2B5EF4-FFF2-40B4-BE49-F238E27FC236}">
              <a16:creationId xmlns:a16="http://schemas.microsoft.com/office/drawing/2014/main" id="{00000000-0008-0000-0C00-00002301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38</xdr:row>
      <xdr:rowOff>0</xdr:rowOff>
    </xdr:from>
    <xdr:ext cx="38100" cy="152400"/>
    <xdr:sp macro="" textlink="">
      <xdr:nvSpPr>
        <xdr:cNvPr id="292" name="Shape 14">
          <a:extLst>
            <a:ext uri="{FF2B5EF4-FFF2-40B4-BE49-F238E27FC236}">
              <a16:creationId xmlns:a16="http://schemas.microsoft.com/office/drawing/2014/main" id="{00000000-0008-0000-0C00-00002401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38</xdr:row>
      <xdr:rowOff>0</xdr:rowOff>
    </xdr:from>
    <xdr:ext cx="38100" cy="152400"/>
    <xdr:sp macro="" textlink="">
      <xdr:nvSpPr>
        <xdr:cNvPr id="293" name="Shape 14">
          <a:extLst>
            <a:ext uri="{FF2B5EF4-FFF2-40B4-BE49-F238E27FC236}">
              <a16:creationId xmlns:a16="http://schemas.microsoft.com/office/drawing/2014/main" id="{00000000-0008-0000-0C00-00002501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95250" cy="171450"/>
    <xdr:sp macro="" textlink="">
      <xdr:nvSpPr>
        <xdr:cNvPr id="294" name="Shape 15">
          <a:extLst>
            <a:ext uri="{FF2B5EF4-FFF2-40B4-BE49-F238E27FC236}">
              <a16:creationId xmlns:a16="http://schemas.microsoft.com/office/drawing/2014/main" id="{00000000-0008-0000-0C00-00002601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95250" cy="171450"/>
    <xdr:sp macro="" textlink="">
      <xdr:nvSpPr>
        <xdr:cNvPr id="295" name="Shape 15">
          <a:extLst>
            <a:ext uri="{FF2B5EF4-FFF2-40B4-BE49-F238E27FC236}">
              <a16:creationId xmlns:a16="http://schemas.microsoft.com/office/drawing/2014/main" id="{00000000-0008-0000-0C00-00002701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95250" cy="171450"/>
    <xdr:sp macro="" textlink="">
      <xdr:nvSpPr>
        <xdr:cNvPr id="296" name="Shape 15">
          <a:extLst>
            <a:ext uri="{FF2B5EF4-FFF2-40B4-BE49-F238E27FC236}">
              <a16:creationId xmlns:a16="http://schemas.microsoft.com/office/drawing/2014/main" id="{00000000-0008-0000-0C00-00002801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95250" cy="171450"/>
    <xdr:sp macro="" textlink="">
      <xdr:nvSpPr>
        <xdr:cNvPr id="297" name="Shape 15">
          <a:extLst>
            <a:ext uri="{FF2B5EF4-FFF2-40B4-BE49-F238E27FC236}">
              <a16:creationId xmlns:a16="http://schemas.microsoft.com/office/drawing/2014/main" id="{00000000-0008-0000-0C00-00002901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95250" cy="171450"/>
    <xdr:sp macro="" textlink="">
      <xdr:nvSpPr>
        <xdr:cNvPr id="298" name="Shape 15">
          <a:extLst>
            <a:ext uri="{FF2B5EF4-FFF2-40B4-BE49-F238E27FC236}">
              <a16:creationId xmlns:a16="http://schemas.microsoft.com/office/drawing/2014/main" id="{00000000-0008-0000-0C00-00002A01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95250" cy="171450"/>
    <xdr:sp macro="" textlink="">
      <xdr:nvSpPr>
        <xdr:cNvPr id="299" name="Shape 15">
          <a:extLst>
            <a:ext uri="{FF2B5EF4-FFF2-40B4-BE49-F238E27FC236}">
              <a16:creationId xmlns:a16="http://schemas.microsoft.com/office/drawing/2014/main" id="{00000000-0008-0000-0C00-00002B01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95250" cy="171450"/>
    <xdr:sp macro="" textlink="">
      <xdr:nvSpPr>
        <xdr:cNvPr id="300" name="Shape 15">
          <a:extLst>
            <a:ext uri="{FF2B5EF4-FFF2-40B4-BE49-F238E27FC236}">
              <a16:creationId xmlns:a16="http://schemas.microsoft.com/office/drawing/2014/main" id="{00000000-0008-0000-0C00-00002C01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95250" cy="171450"/>
    <xdr:sp macro="" textlink="">
      <xdr:nvSpPr>
        <xdr:cNvPr id="301" name="Shape 15">
          <a:extLst>
            <a:ext uri="{FF2B5EF4-FFF2-40B4-BE49-F238E27FC236}">
              <a16:creationId xmlns:a16="http://schemas.microsoft.com/office/drawing/2014/main" id="{00000000-0008-0000-0C00-00002D01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38</xdr:row>
      <xdr:rowOff>0</xdr:rowOff>
    </xdr:from>
    <xdr:ext cx="38100" cy="152400"/>
    <xdr:sp macro="" textlink="">
      <xdr:nvSpPr>
        <xdr:cNvPr id="302" name="Shape 14">
          <a:extLst>
            <a:ext uri="{FF2B5EF4-FFF2-40B4-BE49-F238E27FC236}">
              <a16:creationId xmlns:a16="http://schemas.microsoft.com/office/drawing/2014/main" id="{00000000-0008-0000-0C00-00002E01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38</xdr:row>
      <xdr:rowOff>0</xdr:rowOff>
    </xdr:from>
    <xdr:ext cx="38100" cy="152400"/>
    <xdr:sp macro="" textlink="">
      <xdr:nvSpPr>
        <xdr:cNvPr id="303" name="Shape 14">
          <a:extLst>
            <a:ext uri="{FF2B5EF4-FFF2-40B4-BE49-F238E27FC236}">
              <a16:creationId xmlns:a16="http://schemas.microsoft.com/office/drawing/2014/main" id="{00000000-0008-0000-0C00-00002F01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04775" cy="171450"/>
    <xdr:sp macro="" textlink="">
      <xdr:nvSpPr>
        <xdr:cNvPr id="304" name="Shape 16">
          <a:extLst>
            <a:ext uri="{FF2B5EF4-FFF2-40B4-BE49-F238E27FC236}">
              <a16:creationId xmlns:a16="http://schemas.microsoft.com/office/drawing/2014/main" id="{00000000-0008-0000-0C00-000030010000}"/>
            </a:ext>
          </a:extLst>
        </xdr:cNvPr>
        <xdr:cNvSpPr txBox="1"/>
      </xdr:nvSpPr>
      <xdr:spPr>
        <a:xfrm>
          <a:off x="5298375" y="3694275"/>
          <a:ext cx="9525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04775" cy="171450"/>
    <xdr:sp macro="" textlink="">
      <xdr:nvSpPr>
        <xdr:cNvPr id="305" name="Shape 16">
          <a:extLst>
            <a:ext uri="{FF2B5EF4-FFF2-40B4-BE49-F238E27FC236}">
              <a16:creationId xmlns:a16="http://schemas.microsoft.com/office/drawing/2014/main" id="{00000000-0008-0000-0C00-000031010000}"/>
            </a:ext>
          </a:extLst>
        </xdr:cNvPr>
        <xdr:cNvSpPr txBox="1"/>
      </xdr:nvSpPr>
      <xdr:spPr>
        <a:xfrm>
          <a:off x="5298375" y="3694275"/>
          <a:ext cx="9525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266700"/>
    <xdr:sp macro="" textlink="">
      <xdr:nvSpPr>
        <xdr:cNvPr id="306" name="Shape 17">
          <a:extLst>
            <a:ext uri="{FF2B5EF4-FFF2-40B4-BE49-F238E27FC236}">
              <a16:creationId xmlns:a16="http://schemas.microsoft.com/office/drawing/2014/main" id="{00000000-0008-0000-0C00-000032010000}"/>
            </a:ext>
          </a:extLst>
        </xdr:cNvPr>
        <xdr:cNvSpPr txBox="1"/>
      </xdr:nvSpPr>
      <xdr:spPr>
        <a:xfrm>
          <a:off x="5269800" y="3651413"/>
          <a:ext cx="152400" cy="2571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266700"/>
    <xdr:sp macro="" textlink="">
      <xdr:nvSpPr>
        <xdr:cNvPr id="307" name="Shape 17">
          <a:extLst>
            <a:ext uri="{FF2B5EF4-FFF2-40B4-BE49-F238E27FC236}">
              <a16:creationId xmlns:a16="http://schemas.microsoft.com/office/drawing/2014/main" id="{00000000-0008-0000-0C00-000033010000}"/>
            </a:ext>
          </a:extLst>
        </xdr:cNvPr>
        <xdr:cNvSpPr txBox="1"/>
      </xdr:nvSpPr>
      <xdr:spPr>
        <a:xfrm>
          <a:off x="5269800" y="3651413"/>
          <a:ext cx="152400" cy="2571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266700"/>
    <xdr:sp macro="" textlink="">
      <xdr:nvSpPr>
        <xdr:cNvPr id="308" name="Shape 17">
          <a:extLst>
            <a:ext uri="{FF2B5EF4-FFF2-40B4-BE49-F238E27FC236}">
              <a16:creationId xmlns:a16="http://schemas.microsoft.com/office/drawing/2014/main" id="{00000000-0008-0000-0C00-000034010000}"/>
            </a:ext>
          </a:extLst>
        </xdr:cNvPr>
        <xdr:cNvSpPr txBox="1"/>
      </xdr:nvSpPr>
      <xdr:spPr>
        <a:xfrm>
          <a:off x="5269800" y="3651413"/>
          <a:ext cx="152400" cy="2571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266700"/>
    <xdr:sp macro="" textlink="">
      <xdr:nvSpPr>
        <xdr:cNvPr id="309" name="Shape 17">
          <a:extLst>
            <a:ext uri="{FF2B5EF4-FFF2-40B4-BE49-F238E27FC236}">
              <a16:creationId xmlns:a16="http://schemas.microsoft.com/office/drawing/2014/main" id="{00000000-0008-0000-0C00-000035010000}"/>
            </a:ext>
          </a:extLst>
        </xdr:cNvPr>
        <xdr:cNvSpPr txBox="1"/>
      </xdr:nvSpPr>
      <xdr:spPr>
        <a:xfrm>
          <a:off x="5269800" y="3651413"/>
          <a:ext cx="152400" cy="2571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266700"/>
    <xdr:sp macro="" textlink="">
      <xdr:nvSpPr>
        <xdr:cNvPr id="310" name="Shape 17">
          <a:extLst>
            <a:ext uri="{FF2B5EF4-FFF2-40B4-BE49-F238E27FC236}">
              <a16:creationId xmlns:a16="http://schemas.microsoft.com/office/drawing/2014/main" id="{00000000-0008-0000-0C00-000036010000}"/>
            </a:ext>
          </a:extLst>
        </xdr:cNvPr>
        <xdr:cNvSpPr txBox="1"/>
      </xdr:nvSpPr>
      <xdr:spPr>
        <a:xfrm>
          <a:off x="5269800" y="3651413"/>
          <a:ext cx="152400" cy="2571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266700"/>
    <xdr:sp macro="" textlink="">
      <xdr:nvSpPr>
        <xdr:cNvPr id="311" name="Shape 17">
          <a:extLst>
            <a:ext uri="{FF2B5EF4-FFF2-40B4-BE49-F238E27FC236}">
              <a16:creationId xmlns:a16="http://schemas.microsoft.com/office/drawing/2014/main" id="{00000000-0008-0000-0C00-000037010000}"/>
            </a:ext>
          </a:extLst>
        </xdr:cNvPr>
        <xdr:cNvSpPr txBox="1"/>
      </xdr:nvSpPr>
      <xdr:spPr>
        <a:xfrm>
          <a:off x="5269800" y="3651413"/>
          <a:ext cx="152400" cy="2571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266700"/>
    <xdr:sp macro="" textlink="">
      <xdr:nvSpPr>
        <xdr:cNvPr id="312" name="Shape 17">
          <a:extLst>
            <a:ext uri="{FF2B5EF4-FFF2-40B4-BE49-F238E27FC236}">
              <a16:creationId xmlns:a16="http://schemas.microsoft.com/office/drawing/2014/main" id="{00000000-0008-0000-0C00-000038010000}"/>
            </a:ext>
          </a:extLst>
        </xdr:cNvPr>
        <xdr:cNvSpPr txBox="1"/>
      </xdr:nvSpPr>
      <xdr:spPr>
        <a:xfrm>
          <a:off x="5269800" y="3651413"/>
          <a:ext cx="152400" cy="2571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266700"/>
    <xdr:sp macro="" textlink="">
      <xdr:nvSpPr>
        <xdr:cNvPr id="313" name="Shape 17">
          <a:extLst>
            <a:ext uri="{FF2B5EF4-FFF2-40B4-BE49-F238E27FC236}">
              <a16:creationId xmlns:a16="http://schemas.microsoft.com/office/drawing/2014/main" id="{00000000-0008-0000-0C00-000039010000}"/>
            </a:ext>
          </a:extLst>
        </xdr:cNvPr>
        <xdr:cNvSpPr txBox="1"/>
      </xdr:nvSpPr>
      <xdr:spPr>
        <a:xfrm>
          <a:off x="5269800" y="3651413"/>
          <a:ext cx="152400" cy="2571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266700"/>
    <xdr:sp macro="" textlink="">
      <xdr:nvSpPr>
        <xdr:cNvPr id="314" name="Shape 17">
          <a:extLst>
            <a:ext uri="{FF2B5EF4-FFF2-40B4-BE49-F238E27FC236}">
              <a16:creationId xmlns:a16="http://schemas.microsoft.com/office/drawing/2014/main" id="{00000000-0008-0000-0C00-00003A010000}"/>
            </a:ext>
          </a:extLst>
        </xdr:cNvPr>
        <xdr:cNvSpPr txBox="1"/>
      </xdr:nvSpPr>
      <xdr:spPr>
        <a:xfrm>
          <a:off x="5269800" y="3651413"/>
          <a:ext cx="152400" cy="2571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266700"/>
    <xdr:sp macro="" textlink="">
      <xdr:nvSpPr>
        <xdr:cNvPr id="315" name="Shape 17">
          <a:extLst>
            <a:ext uri="{FF2B5EF4-FFF2-40B4-BE49-F238E27FC236}">
              <a16:creationId xmlns:a16="http://schemas.microsoft.com/office/drawing/2014/main" id="{00000000-0008-0000-0C00-00003B010000}"/>
            </a:ext>
          </a:extLst>
        </xdr:cNvPr>
        <xdr:cNvSpPr txBox="1"/>
      </xdr:nvSpPr>
      <xdr:spPr>
        <a:xfrm>
          <a:off x="5269800" y="3651413"/>
          <a:ext cx="152400" cy="2571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266700"/>
    <xdr:sp macro="" textlink="">
      <xdr:nvSpPr>
        <xdr:cNvPr id="316" name="Shape 17">
          <a:extLst>
            <a:ext uri="{FF2B5EF4-FFF2-40B4-BE49-F238E27FC236}">
              <a16:creationId xmlns:a16="http://schemas.microsoft.com/office/drawing/2014/main" id="{00000000-0008-0000-0C00-00003C010000}"/>
            </a:ext>
          </a:extLst>
        </xdr:cNvPr>
        <xdr:cNvSpPr txBox="1"/>
      </xdr:nvSpPr>
      <xdr:spPr>
        <a:xfrm>
          <a:off x="5269800" y="3651413"/>
          <a:ext cx="152400" cy="2571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266700"/>
    <xdr:sp macro="" textlink="">
      <xdr:nvSpPr>
        <xdr:cNvPr id="317" name="Shape 17">
          <a:extLst>
            <a:ext uri="{FF2B5EF4-FFF2-40B4-BE49-F238E27FC236}">
              <a16:creationId xmlns:a16="http://schemas.microsoft.com/office/drawing/2014/main" id="{00000000-0008-0000-0C00-00003D010000}"/>
            </a:ext>
          </a:extLst>
        </xdr:cNvPr>
        <xdr:cNvSpPr txBox="1"/>
      </xdr:nvSpPr>
      <xdr:spPr>
        <a:xfrm>
          <a:off x="5269800" y="3651413"/>
          <a:ext cx="152400" cy="2571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266700"/>
    <xdr:sp macro="" textlink="">
      <xdr:nvSpPr>
        <xdr:cNvPr id="318" name="Shape 17">
          <a:extLst>
            <a:ext uri="{FF2B5EF4-FFF2-40B4-BE49-F238E27FC236}">
              <a16:creationId xmlns:a16="http://schemas.microsoft.com/office/drawing/2014/main" id="{00000000-0008-0000-0C00-00003E010000}"/>
            </a:ext>
          </a:extLst>
        </xdr:cNvPr>
        <xdr:cNvSpPr txBox="1"/>
      </xdr:nvSpPr>
      <xdr:spPr>
        <a:xfrm>
          <a:off x="5269800" y="3651413"/>
          <a:ext cx="152400" cy="2571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266700"/>
    <xdr:sp macro="" textlink="">
      <xdr:nvSpPr>
        <xdr:cNvPr id="319" name="Shape 17">
          <a:extLst>
            <a:ext uri="{FF2B5EF4-FFF2-40B4-BE49-F238E27FC236}">
              <a16:creationId xmlns:a16="http://schemas.microsoft.com/office/drawing/2014/main" id="{00000000-0008-0000-0C00-00003F010000}"/>
            </a:ext>
          </a:extLst>
        </xdr:cNvPr>
        <xdr:cNvSpPr txBox="1"/>
      </xdr:nvSpPr>
      <xdr:spPr>
        <a:xfrm>
          <a:off x="5269800" y="3651413"/>
          <a:ext cx="152400" cy="2571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266700"/>
    <xdr:sp macro="" textlink="">
      <xdr:nvSpPr>
        <xdr:cNvPr id="320" name="Shape 17">
          <a:extLst>
            <a:ext uri="{FF2B5EF4-FFF2-40B4-BE49-F238E27FC236}">
              <a16:creationId xmlns:a16="http://schemas.microsoft.com/office/drawing/2014/main" id="{00000000-0008-0000-0C00-000040010000}"/>
            </a:ext>
          </a:extLst>
        </xdr:cNvPr>
        <xdr:cNvSpPr txBox="1"/>
      </xdr:nvSpPr>
      <xdr:spPr>
        <a:xfrm>
          <a:off x="5269800" y="3651413"/>
          <a:ext cx="152400" cy="2571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266700"/>
    <xdr:sp macro="" textlink="">
      <xdr:nvSpPr>
        <xdr:cNvPr id="321" name="Shape 17">
          <a:extLst>
            <a:ext uri="{FF2B5EF4-FFF2-40B4-BE49-F238E27FC236}">
              <a16:creationId xmlns:a16="http://schemas.microsoft.com/office/drawing/2014/main" id="{00000000-0008-0000-0C00-000041010000}"/>
            </a:ext>
          </a:extLst>
        </xdr:cNvPr>
        <xdr:cNvSpPr txBox="1"/>
      </xdr:nvSpPr>
      <xdr:spPr>
        <a:xfrm>
          <a:off x="5269800" y="3651413"/>
          <a:ext cx="152400" cy="2571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266700"/>
    <xdr:sp macro="" textlink="">
      <xdr:nvSpPr>
        <xdr:cNvPr id="322" name="Shape 17">
          <a:extLst>
            <a:ext uri="{FF2B5EF4-FFF2-40B4-BE49-F238E27FC236}">
              <a16:creationId xmlns:a16="http://schemas.microsoft.com/office/drawing/2014/main" id="{00000000-0008-0000-0C00-000042010000}"/>
            </a:ext>
          </a:extLst>
        </xdr:cNvPr>
        <xdr:cNvSpPr txBox="1"/>
      </xdr:nvSpPr>
      <xdr:spPr>
        <a:xfrm>
          <a:off x="5269800" y="3651413"/>
          <a:ext cx="152400" cy="2571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266700"/>
    <xdr:sp macro="" textlink="">
      <xdr:nvSpPr>
        <xdr:cNvPr id="323" name="Shape 17">
          <a:extLst>
            <a:ext uri="{FF2B5EF4-FFF2-40B4-BE49-F238E27FC236}">
              <a16:creationId xmlns:a16="http://schemas.microsoft.com/office/drawing/2014/main" id="{00000000-0008-0000-0C00-000043010000}"/>
            </a:ext>
          </a:extLst>
        </xdr:cNvPr>
        <xdr:cNvSpPr txBox="1"/>
      </xdr:nvSpPr>
      <xdr:spPr>
        <a:xfrm>
          <a:off x="5269800" y="3651413"/>
          <a:ext cx="152400" cy="2571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266700"/>
    <xdr:sp macro="" textlink="">
      <xdr:nvSpPr>
        <xdr:cNvPr id="324" name="Shape 17">
          <a:extLst>
            <a:ext uri="{FF2B5EF4-FFF2-40B4-BE49-F238E27FC236}">
              <a16:creationId xmlns:a16="http://schemas.microsoft.com/office/drawing/2014/main" id="{00000000-0008-0000-0C00-000044010000}"/>
            </a:ext>
          </a:extLst>
        </xdr:cNvPr>
        <xdr:cNvSpPr txBox="1"/>
      </xdr:nvSpPr>
      <xdr:spPr>
        <a:xfrm>
          <a:off x="5269800" y="3651413"/>
          <a:ext cx="152400" cy="2571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266700"/>
    <xdr:sp macro="" textlink="">
      <xdr:nvSpPr>
        <xdr:cNvPr id="325" name="Shape 17">
          <a:extLst>
            <a:ext uri="{FF2B5EF4-FFF2-40B4-BE49-F238E27FC236}">
              <a16:creationId xmlns:a16="http://schemas.microsoft.com/office/drawing/2014/main" id="{00000000-0008-0000-0C00-000045010000}"/>
            </a:ext>
          </a:extLst>
        </xdr:cNvPr>
        <xdr:cNvSpPr txBox="1"/>
      </xdr:nvSpPr>
      <xdr:spPr>
        <a:xfrm>
          <a:off x="5269800" y="3651413"/>
          <a:ext cx="152400" cy="2571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266700"/>
    <xdr:sp macro="" textlink="">
      <xdr:nvSpPr>
        <xdr:cNvPr id="326" name="Shape 17">
          <a:extLst>
            <a:ext uri="{FF2B5EF4-FFF2-40B4-BE49-F238E27FC236}">
              <a16:creationId xmlns:a16="http://schemas.microsoft.com/office/drawing/2014/main" id="{00000000-0008-0000-0C00-000046010000}"/>
            </a:ext>
          </a:extLst>
        </xdr:cNvPr>
        <xdr:cNvSpPr txBox="1"/>
      </xdr:nvSpPr>
      <xdr:spPr>
        <a:xfrm>
          <a:off x="5269800" y="3651413"/>
          <a:ext cx="152400" cy="2571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266700"/>
    <xdr:sp macro="" textlink="">
      <xdr:nvSpPr>
        <xdr:cNvPr id="327" name="Shape 17">
          <a:extLst>
            <a:ext uri="{FF2B5EF4-FFF2-40B4-BE49-F238E27FC236}">
              <a16:creationId xmlns:a16="http://schemas.microsoft.com/office/drawing/2014/main" id="{00000000-0008-0000-0C00-000047010000}"/>
            </a:ext>
          </a:extLst>
        </xdr:cNvPr>
        <xdr:cNvSpPr txBox="1"/>
      </xdr:nvSpPr>
      <xdr:spPr>
        <a:xfrm>
          <a:off x="5269800" y="3651413"/>
          <a:ext cx="152400" cy="2571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266700"/>
    <xdr:sp macro="" textlink="">
      <xdr:nvSpPr>
        <xdr:cNvPr id="328" name="Shape 17">
          <a:extLst>
            <a:ext uri="{FF2B5EF4-FFF2-40B4-BE49-F238E27FC236}">
              <a16:creationId xmlns:a16="http://schemas.microsoft.com/office/drawing/2014/main" id="{00000000-0008-0000-0C00-000048010000}"/>
            </a:ext>
          </a:extLst>
        </xdr:cNvPr>
        <xdr:cNvSpPr txBox="1"/>
      </xdr:nvSpPr>
      <xdr:spPr>
        <a:xfrm>
          <a:off x="5269800" y="3651413"/>
          <a:ext cx="152400" cy="2571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266700"/>
    <xdr:sp macro="" textlink="">
      <xdr:nvSpPr>
        <xdr:cNvPr id="329" name="Shape 17">
          <a:extLst>
            <a:ext uri="{FF2B5EF4-FFF2-40B4-BE49-F238E27FC236}">
              <a16:creationId xmlns:a16="http://schemas.microsoft.com/office/drawing/2014/main" id="{00000000-0008-0000-0C00-000049010000}"/>
            </a:ext>
          </a:extLst>
        </xdr:cNvPr>
        <xdr:cNvSpPr txBox="1"/>
      </xdr:nvSpPr>
      <xdr:spPr>
        <a:xfrm>
          <a:off x="5269800" y="3651413"/>
          <a:ext cx="152400" cy="2571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266700"/>
    <xdr:sp macro="" textlink="">
      <xdr:nvSpPr>
        <xdr:cNvPr id="330" name="Shape 17">
          <a:extLst>
            <a:ext uri="{FF2B5EF4-FFF2-40B4-BE49-F238E27FC236}">
              <a16:creationId xmlns:a16="http://schemas.microsoft.com/office/drawing/2014/main" id="{00000000-0008-0000-0C00-00004A010000}"/>
            </a:ext>
          </a:extLst>
        </xdr:cNvPr>
        <xdr:cNvSpPr txBox="1"/>
      </xdr:nvSpPr>
      <xdr:spPr>
        <a:xfrm>
          <a:off x="5269800" y="3651413"/>
          <a:ext cx="152400" cy="2571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266700"/>
    <xdr:sp macro="" textlink="">
      <xdr:nvSpPr>
        <xdr:cNvPr id="331" name="Shape 17">
          <a:extLst>
            <a:ext uri="{FF2B5EF4-FFF2-40B4-BE49-F238E27FC236}">
              <a16:creationId xmlns:a16="http://schemas.microsoft.com/office/drawing/2014/main" id="{00000000-0008-0000-0C00-00004B010000}"/>
            </a:ext>
          </a:extLst>
        </xdr:cNvPr>
        <xdr:cNvSpPr txBox="1"/>
      </xdr:nvSpPr>
      <xdr:spPr>
        <a:xfrm>
          <a:off x="5269800" y="3651413"/>
          <a:ext cx="152400" cy="2571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95250" cy="171450"/>
    <xdr:sp macro="" textlink="">
      <xdr:nvSpPr>
        <xdr:cNvPr id="332" name="Shape 15">
          <a:extLst>
            <a:ext uri="{FF2B5EF4-FFF2-40B4-BE49-F238E27FC236}">
              <a16:creationId xmlns:a16="http://schemas.microsoft.com/office/drawing/2014/main" id="{00000000-0008-0000-0C00-00004C01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95250" cy="171450"/>
    <xdr:sp macro="" textlink="">
      <xdr:nvSpPr>
        <xdr:cNvPr id="333" name="Shape 15">
          <a:extLst>
            <a:ext uri="{FF2B5EF4-FFF2-40B4-BE49-F238E27FC236}">
              <a16:creationId xmlns:a16="http://schemas.microsoft.com/office/drawing/2014/main" id="{00000000-0008-0000-0C00-00004D01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95250" cy="171450"/>
    <xdr:sp macro="" textlink="">
      <xdr:nvSpPr>
        <xdr:cNvPr id="334" name="Shape 15">
          <a:extLst>
            <a:ext uri="{FF2B5EF4-FFF2-40B4-BE49-F238E27FC236}">
              <a16:creationId xmlns:a16="http://schemas.microsoft.com/office/drawing/2014/main" id="{00000000-0008-0000-0C00-00004E01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95250" cy="171450"/>
    <xdr:sp macro="" textlink="">
      <xdr:nvSpPr>
        <xdr:cNvPr id="335" name="Shape 15">
          <a:extLst>
            <a:ext uri="{FF2B5EF4-FFF2-40B4-BE49-F238E27FC236}">
              <a16:creationId xmlns:a16="http://schemas.microsoft.com/office/drawing/2014/main" id="{00000000-0008-0000-0C00-00004F01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95250" cy="171450"/>
    <xdr:sp macro="" textlink="">
      <xdr:nvSpPr>
        <xdr:cNvPr id="336" name="Shape 15">
          <a:extLst>
            <a:ext uri="{FF2B5EF4-FFF2-40B4-BE49-F238E27FC236}">
              <a16:creationId xmlns:a16="http://schemas.microsoft.com/office/drawing/2014/main" id="{00000000-0008-0000-0C00-00005001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95250" cy="171450"/>
    <xdr:sp macro="" textlink="">
      <xdr:nvSpPr>
        <xdr:cNvPr id="337" name="Shape 15">
          <a:extLst>
            <a:ext uri="{FF2B5EF4-FFF2-40B4-BE49-F238E27FC236}">
              <a16:creationId xmlns:a16="http://schemas.microsoft.com/office/drawing/2014/main" id="{00000000-0008-0000-0C00-00005101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04775" cy="171450"/>
    <xdr:sp macro="" textlink="">
      <xdr:nvSpPr>
        <xdr:cNvPr id="338" name="Shape 16">
          <a:extLst>
            <a:ext uri="{FF2B5EF4-FFF2-40B4-BE49-F238E27FC236}">
              <a16:creationId xmlns:a16="http://schemas.microsoft.com/office/drawing/2014/main" id="{00000000-0008-0000-0C00-000052010000}"/>
            </a:ext>
          </a:extLst>
        </xdr:cNvPr>
        <xdr:cNvSpPr txBox="1"/>
      </xdr:nvSpPr>
      <xdr:spPr>
        <a:xfrm>
          <a:off x="5298375" y="3694275"/>
          <a:ext cx="9525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04775" cy="171450"/>
    <xdr:sp macro="" textlink="">
      <xdr:nvSpPr>
        <xdr:cNvPr id="339" name="Shape 16">
          <a:extLst>
            <a:ext uri="{FF2B5EF4-FFF2-40B4-BE49-F238E27FC236}">
              <a16:creationId xmlns:a16="http://schemas.microsoft.com/office/drawing/2014/main" id="{00000000-0008-0000-0C00-000053010000}"/>
            </a:ext>
          </a:extLst>
        </xdr:cNvPr>
        <xdr:cNvSpPr txBox="1"/>
      </xdr:nvSpPr>
      <xdr:spPr>
        <a:xfrm>
          <a:off x="5298375" y="3694275"/>
          <a:ext cx="9525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52400"/>
    <xdr:sp macro="" textlink="">
      <xdr:nvSpPr>
        <xdr:cNvPr id="340" name="Shape 11">
          <a:extLst>
            <a:ext uri="{FF2B5EF4-FFF2-40B4-BE49-F238E27FC236}">
              <a16:creationId xmlns:a16="http://schemas.microsoft.com/office/drawing/2014/main" id="{00000000-0008-0000-0C00-00005401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52400"/>
    <xdr:sp macro="" textlink="">
      <xdr:nvSpPr>
        <xdr:cNvPr id="341" name="Shape 11">
          <a:extLst>
            <a:ext uri="{FF2B5EF4-FFF2-40B4-BE49-F238E27FC236}">
              <a16:creationId xmlns:a16="http://schemas.microsoft.com/office/drawing/2014/main" id="{00000000-0008-0000-0C00-00005501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52400"/>
    <xdr:sp macro="" textlink="">
      <xdr:nvSpPr>
        <xdr:cNvPr id="342" name="Shape 11">
          <a:extLst>
            <a:ext uri="{FF2B5EF4-FFF2-40B4-BE49-F238E27FC236}">
              <a16:creationId xmlns:a16="http://schemas.microsoft.com/office/drawing/2014/main" id="{00000000-0008-0000-0C00-00005601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52400"/>
    <xdr:sp macro="" textlink="">
      <xdr:nvSpPr>
        <xdr:cNvPr id="343" name="Shape 11">
          <a:extLst>
            <a:ext uri="{FF2B5EF4-FFF2-40B4-BE49-F238E27FC236}">
              <a16:creationId xmlns:a16="http://schemas.microsoft.com/office/drawing/2014/main" id="{00000000-0008-0000-0C00-00005701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52400"/>
    <xdr:sp macro="" textlink="">
      <xdr:nvSpPr>
        <xdr:cNvPr id="344" name="Shape 11">
          <a:extLst>
            <a:ext uri="{FF2B5EF4-FFF2-40B4-BE49-F238E27FC236}">
              <a16:creationId xmlns:a16="http://schemas.microsoft.com/office/drawing/2014/main" id="{00000000-0008-0000-0C00-00005801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52400"/>
    <xdr:sp macro="" textlink="">
      <xdr:nvSpPr>
        <xdr:cNvPr id="345" name="Shape 11">
          <a:extLst>
            <a:ext uri="{FF2B5EF4-FFF2-40B4-BE49-F238E27FC236}">
              <a16:creationId xmlns:a16="http://schemas.microsoft.com/office/drawing/2014/main" id="{00000000-0008-0000-0C00-00005901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238125" cy="152400"/>
    <xdr:sp macro="" textlink="">
      <xdr:nvSpPr>
        <xdr:cNvPr id="346" name="Shape 18">
          <a:extLst>
            <a:ext uri="{FF2B5EF4-FFF2-40B4-BE49-F238E27FC236}">
              <a16:creationId xmlns:a16="http://schemas.microsoft.com/office/drawing/2014/main" id="{00000000-0008-0000-0C00-00005A010000}"/>
            </a:ext>
          </a:extLst>
        </xdr:cNvPr>
        <xdr:cNvSpPr txBox="1"/>
      </xdr:nvSpPr>
      <xdr:spPr>
        <a:xfrm>
          <a:off x="5231700" y="3703800"/>
          <a:ext cx="2286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238125" cy="152400"/>
    <xdr:sp macro="" textlink="">
      <xdr:nvSpPr>
        <xdr:cNvPr id="347" name="Shape 18">
          <a:extLst>
            <a:ext uri="{FF2B5EF4-FFF2-40B4-BE49-F238E27FC236}">
              <a16:creationId xmlns:a16="http://schemas.microsoft.com/office/drawing/2014/main" id="{00000000-0008-0000-0C00-00005B010000}"/>
            </a:ext>
          </a:extLst>
        </xdr:cNvPr>
        <xdr:cNvSpPr txBox="1"/>
      </xdr:nvSpPr>
      <xdr:spPr>
        <a:xfrm>
          <a:off x="5231700" y="3703800"/>
          <a:ext cx="2286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41</xdr:row>
      <xdr:rowOff>0</xdr:rowOff>
    </xdr:from>
    <xdr:ext cx="161925" cy="552450"/>
    <xdr:sp macro="" textlink="">
      <xdr:nvSpPr>
        <xdr:cNvPr id="348" name="Shape 19">
          <a:extLst>
            <a:ext uri="{FF2B5EF4-FFF2-40B4-BE49-F238E27FC236}">
              <a16:creationId xmlns:a16="http://schemas.microsoft.com/office/drawing/2014/main" id="{00000000-0008-0000-0C00-00005C010000}"/>
            </a:ext>
          </a:extLst>
        </xdr:cNvPr>
        <xdr:cNvSpPr txBox="1"/>
      </xdr:nvSpPr>
      <xdr:spPr>
        <a:xfrm>
          <a:off x="5269800" y="3508538"/>
          <a:ext cx="152400" cy="542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41</xdr:row>
      <xdr:rowOff>0</xdr:rowOff>
    </xdr:from>
    <xdr:ext cx="161925" cy="552450"/>
    <xdr:sp macro="" textlink="">
      <xdr:nvSpPr>
        <xdr:cNvPr id="349" name="Shape 19">
          <a:extLst>
            <a:ext uri="{FF2B5EF4-FFF2-40B4-BE49-F238E27FC236}">
              <a16:creationId xmlns:a16="http://schemas.microsoft.com/office/drawing/2014/main" id="{00000000-0008-0000-0C00-00005D010000}"/>
            </a:ext>
          </a:extLst>
        </xdr:cNvPr>
        <xdr:cNvSpPr txBox="1"/>
      </xdr:nvSpPr>
      <xdr:spPr>
        <a:xfrm>
          <a:off x="5269800" y="3508538"/>
          <a:ext cx="152400" cy="542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41</xdr:row>
      <xdr:rowOff>0</xdr:rowOff>
    </xdr:from>
    <xdr:ext cx="161925" cy="552450"/>
    <xdr:sp macro="" textlink="">
      <xdr:nvSpPr>
        <xdr:cNvPr id="350" name="Shape 19">
          <a:extLst>
            <a:ext uri="{FF2B5EF4-FFF2-40B4-BE49-F238E27FC236}">
              <a16:creationId xmlns:a16="http://schemas.microsoft.com/office/drawing/2014/main" id="{00000000-0008-0000-0C00-00005E010000}"/>
            </a:ext>
          </a:extLst>
        </xdr:cNvPr>
        <xdr:cNvSpPr txBox="1"/>
      </xdr:nvSpPr>
      <xdr:spPr>
        <a:xfrm>
          <a:off x="5269800" y="3508538"/>
          <a:ext cx="152400" cy="542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41</xdr:row>
      <xdr:rowOff>0</xdr:rowOff>
    </xdr:from>
    <xdr:ext cx="161925" cy="552450"/>
    <xdr:sp macro="" textlink="">
      <xdr:nvSpPr>
        <xdr:cNvPr id="351" name="Shape 19">
          <a:extLst>
            <a:ext uri="{FF2B5EF4-FFF2-40B4-BE49-F238E27FC236}">
              <a16:creationId xmlns:a16="http://schemas.microsoft.com/office/drawing/2014/main" id="{00000000-0008-0000-0C00-00005F010000}"/>
            </a:ext>
          </a:extLst>
        </xdr:cNvPr>
        <xdr:cNvSpPr txBox="1"/>
      </xdr:nvSpPr>
      <xdr:spPr>
        <a:xfrm>
          <a:off x="5269800" y="3508538"/>
          <a:ext cx="152400" cy="542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52400"/>
    <xdr:sp macro="" textlink="">
      <xdr:nvSpPr>
        <xdr:cNvPr id="352" name="Shape 11">
          <a:extLst>
            <a:ext uri="{FF2B5EF4-FFF2-40B4-BE49-F238E27FC236}">
              <a16:creationId xmlns:a16="http://schemas.microsoft.com/office/drawing/2014/main" id="{00000000-0008-0000-0C00-00006001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52400"/>
    <xdr:sp macro="" textlink="">
      <xdr:nvSpPr>
        <xdr:cNvPr id="353" name="Shape 11">
          <a:extLst>
            <a:ext uri="{FF2B5EF4-FFF2-40B4-BE49-F238E27FC236}">
              <a16:creationId xmlns:a16="http://schemas.microsoft.com/office/drawing/2014/main" id="{00000000-0008-0000-0C00-00006101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52400"/>
    <xdr:sp macro="" textlink="">
      <xdr:nvSpPr>
        <xdr:cNvPr id="354" name="Shape 11">
          <a:extLst>
            <a:ext uri="{FF2B5EF4-FFF2-40B4-BE49-F238E27FC236}">
              <a16:creationId xmlns:a16="http://schemas.microsoft.com/office/drawing/2014/main" id="{00000000-0008-0000-0C00-00006201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52400"/>
    <xdr:sp macro="" textlink="">
      <xdr:nvSpPr>
        <xdr:cNvPr id="355" name="Shape 11">
          <a:extLst>
            <a:ext uri="{FF2B5EF4-FFF2-40B4-BE49-F238E27FC236}">
              <a16:creationId xmlns:a16="http://schemas.microsoft.com/office/drawing/2014/main" id="{00000000-0008-0000-0C00-00006301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238125" cy="152400"/>
    <xdr:sp macro="" textlink="">
      <xdr:nvSpPr>
        <xdr:cNvPr id="356" name="Shape 18">
          <a:extLst>
            <a:ext uri="{FF2B5EF4-FFF2-40B4-BE49-F238E27FC236}">
              <a16:creationId xmlns:a16="http://schemas.microsoft.com/office/drawing/2014/main" id="{00000000-0008-0000-0C00-000064010000}"/>
            </a:ext>
          </a:extLst>
        </xdr:cNvPr>
        <xdr:cNvSpPr txBox="1"/>
      </xdr:nvSpPr>
      <xdr:spPr>
        <a:xfrm>
          <a:off x="5231700" y="3703800"/>
          <a:ext cx="2286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238125" cy="152400"/>
    <xdr:sp macro="" textlink="">
      <xdr:nvSpPr>
        <xdr:cNvPr id="357" name="Shape 18">
          <a:extLst>
            <a:ext uri="{FF2B5EF4-FFF2-40B4-BE49-F238E27FC236}">
              <a16:creationId xmlns:a16="http://schemas.microsoft.com/office/drawing/2014/main" id="{00000000-0008-0000-0C00-000065010000}"/>
            </a:ext>
          </a:extLst>
        </xdr:cNvPr>
        <xdr:cNvSpPr txBox="1"/>
      </xdr:nvSpPr>
      <xdr:spPr>
        <a:xfrm>
          <a:off x="5231700" y="3703800"/>
          <a:ext cx="2286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238125" cy="171450"/>
    <xdr:sp macro="" textlink="">
      <xdr:nvSpPr>
        <xdr:cNvPr id="358" name="Shape 20">
          <a:extLst>
            <a:ext uri="{FF2B5EF4-FFF2-40B4-BE49-F238E27FC236}">
              <a16:creationId xmlns:a16="http://schemas.microsoft.com/office/drawing/2014/main" id="{00000000-0008-0000-0C00-000066010000}"/>
            </a:ext>
          </a:extLst>
        </xdr:cNvPr>
        <xdr:cNvSpPr txBox="1"/>
      </xdr:nvSpPr>
      <xdr:spPr>
        <a:xfrm>
          <a:off x="5231700" y="3694275"/>
          <a:ext cx="22860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238125" cy="171450"/>
    <xdr:sp macro="" textlink="">
      <xdr:nvSpPr>
        <xdr:cNvPr id="359" name="Shape 20">
          <a:extLst>
            <a:ext uri="{FF2B5EF4-FFF2-40B4-BE49-F238E27FC236}">
              <a16:creationId xmlns:a16="http://schemas.microsoft.com/office/drawing/2014/main" id="{00000000-0008-0000-0C00-000067010000}"/>
            </a:ext>
          </a:extLst>
        </xdr:cNvPr>
        <xdr:cNvSpPr txBox="1"/>
      </xdr:nvSpPr>
      <xdr:spPr>
        <a:xfrm>
          <a:off x="5231700" y="3694275"/>
          <a:ext cx="22860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238125" cy="152400"/>
    <xdr:sp macro="" textlink="">
      <xdr:nvSpPr>
        <xdr:cNvPr id="360" name="Shape 18">
          <a:extLst>
            <a:ext uri="{FF2B5EF4-FFF2-40B4-BE49-F238E27FC236}">
              <a16:creationId xmlns:a16="http://schemas.microsoft.com/office/drawing/2014/main" id="{00000000-0008-0000-0C00-000068010000}"/>
            </a:ext>
          </a:extLst>
        </xdr:cNvPr>
        <xdr:cNvSpPr txBox="1"/>
      </xdr:nvSpPr>
      <xdr:spPr>
        <a:xfrm>
          <a:off x="5231700" y="3703800"/>
          <a:ext cx="2286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238125" cy="152400"/>
    <xdr:sp macro="" textlink="">
      <xdr:nvSpPr>
        <xdr:cNvPr id="361" name="Shape 18">
          <a:extLst>
            <a:ext uri="{FF2B5EF4-FFF2-40B4-BE49-F238E27FC236}">
              <a16:creationId xmlns:a16="http://schemas.microsoft.com/office/drawing/2014/main" id="{00000000-0008-0000-0C00-000069010000}"/>
            </a:ext>
          </a:extLst>
        </xdr:cNvPr>
        <xdr:cNvSpPr txBox="1"/>
      </xdr:nvSpPr>
      <xdr:spPr>
        <a:xfrm>
          <a:off x="5231700" y="3703800"/>
          <a:ext cx="2286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238125" cy="171450"/>
    <xdr:sp macro="" textlink="">
      <xdr:nvSpPr>
        <xdr:cNvPr id="362" name="Shape 20">
          <a:extLst>
            <a:ext uri="{FF2B5EF4-FFF2-40B4-BE49-F238E27FC236}">
              <a16:creationId xmlns:a16="http://schemas.microsoft.com/office/drawing/2014/main" id="{00000000-0008-0000-0C00-00006A010000}"/>
            </a:ext>
          </a:extLst>
        </xdr:cNvPr>
        <xdr:cNvSpPr txBox="1"/>
      </xdr:nvSpPr>
      <xdr:spPr>
        <a:xfrm>
          <a:off x="5231700" y="3694275"/>
          <a:ext cx="22860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238125" cy="171450"/>
    <xdr:sp macro="" textlink="">
      <xdr:nvSpPr>
        <xdr:cNvPr id="363" name="Shape 20">
          <a:extLst>
            <a:ext uri="{FF2B5EF4-FFF2-40B4-BE49-F238E27FC236}">
              <a16:creationId xmlns:a16="http://schemas.microsoft.com/office/drawing/2014/main" id="{00000000-0008-0000-0C00-00006B010000}"/>
            </a:ext>
          </a:extLst>
        </xdr:cNvPr>
        <xdr:cNvSpPr txBox="1"/>
      </xdr:nvSpPr>
      <xdr:spPr>
        <a:xfrm>
          <a:off x="5231700" y="3694275"/>
          <a:ext cx="22860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52400"/>
    <xdr:sp macro="" textlink="">
      <xdr:nvSpPr>
        <xdr:cNvPr id="364" name="Shape 11">
          <a:extLst>
            <a:ext uri="{FF2B5EF4-FFF2-40B4-BE49-F238E27FC236}">
              <a16:creationId xmlns:a16="http://schemas.microsoft.com/office/drawing/2014/main" id="{00000000-0008-0000-0C00-00006C01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52400"/>
    <xdr:sp macro="" textlink="">
      <xdr:nvSpPr>
        <xdr:cNvPr id="365" name="Shape 11">
          <a:extLst>
            <a:ext uri="{FF2B5EF4-FFF2-40B4-BE49-F238E27FC236}">
              <a16:creationId xmlns:a16="http://schemas.microsoft.com/office/drawing/2014/main" id="{00000000-0008-0000-0C00-00006D01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247650" cy="152400"/>
    <xdr:sp macro="" textlink="">
      <xdr:nvSpPr>
        <xdr:cNvPr id="366" name="Shape 21">
          <a:extLst>
            <a:ext uri="{FF2B5EF4-FFF2-40B4-BE49-F238E27FC236}">
              <a16:creationId xmlns:a16="http://schemas.microsoft.com/office/drawing/2014/main" id="{00000000-0008-0000-0C00-00006E010000}"/>
            </a:ext>
          </a:extLst>
        </xdr:cNvPr>
        <xdr:cNvSpPr txBox="1"/>
      </xdr:nvSpPr>
      <xdr:spPr>
        <a:xfrm>
          <a:off x="5226938" y="3703800"/>
          <a:ext cx="238125"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247650" cy="152400"/>
    <xdr:sp macro="" textlink="">
      <xdr:nvSpPr>
        <xdr:cNvPr id="367" name="Shape 21">
          <a:extLst>
            <a:ext uri="{FF2B5EF4-FFF2-40B4-BE49-F238E27FC236}">
              <a16:creationId xmlns:a16="http://schemas.microsoft.com/office/drawing/2014/main" id="{00000000-0008-0000-0C00-00006F010000}"/>
            </a:ext>
          </a:extLst>
        </xdr:cNvPr>
        <xdr:cNvSpPr txBox="1"/>
      </xdr:nvSpPr>
      <xdr:spPr>
        <a:xfrm>
          <a:off x="5226938" y="3703800"/>
          <a:ext cx="238125"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22</xdr:row>
      <xdr:rowOff>0</xdr:rowOff>
    </xdr:from>
    <xdr:ext cx="76200" cy="981075"/>
    <xdr:sp macro="" textlink="">
      <xdr:nvSpPr>
        <xdr:cNvPr id="368" name="Shape 22">
          <a:extLst>
            <a:ext uri="{FF2B5EF4-FFF2-40B4-BE49-F238E27FC236}">
              <a16:creationId xmlns:a16="http://schemas.microsoft.com/office/drawing/2014/main" id="{00000000-0008-0000-0C00-000070010000}"/>
            </a:ext>
          </a:extLst>
        </xdr:cNvPr>
        <xdr:cNvSpPr txBox="1"/>
      </xdr:nvSpPr>
      <xdr:spPr>
        <a:xfrm>
          <a:off x="5307900" y="3294225"/>
          <a:ext cx="76200" cy="9715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22</xdr:row>
      <xdr:rowOff>0</xdr:rowOff>
    </xdr:from>
    <xdr:ext cx="76200" cy="981075"/>
    <xdr:sp macro="" textlink="">
      <xdr:nvSpPr>
        <xdr:cNvPr id="369" name="Shape 22">
          <a:extLst>
            <a:ext uri="{FF2B5EF4-FFF2-40B4-BE49-F238E27FC236}">
              <a16:creationId xmlns:a16="http://schemas.microsoft.com/office/drawing/2014/main" id="{00000000-0008-0000-0C00-000071010000}"/>
            </a:ext>
          </a:extLst>
        </xdr:cNvPr>
        <xdr:cNvSpPr txBox="1"/>
      </xdr:nvSpPr>
      <xdr:spPr>
        <a:xfrm>
          <a:off x="5307900" y="3294225"/>
          <a:ext cx="76200" cy="9715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22</xdr:row>
      <xdr:rowOff>0</xdr:rowOff>
    </xdr:from>
    <xdr:ext cx="76200" cy="152400"/>
    <xdr:sp macro="" textlink="">
      <xdr:nvSpPr>
        <xdr:cNvPr id="370" name="Shape 3">
          <a:extLst>
            <a:ext uri="{FF2B5EF4-FFF2-40B4-BE49-F238E27FC236}">
              <a16:creationId xmlns:a16="http://schemas.microsoft.com/office/drawing/2014/main" id="{00000000-0008-0000-0C00-000072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22</xdr:row>
      <xdr:rowOff>0</xdr:rowOff>
    </xdr:from>
    <xdr:ext cx="76200" cy="152400"/>
    <xdr:sp macro="" textlink="">
      <xdr:nvSpPr>
        <xdr:cNvPr id="371" name="Shape 3">
          <a:extLst>
            <a:ext uri="{FF2B5EF4-FFF2-40B4-BE49-F238E27FC236}">
              <a16:creationId xmlns:a16="http://schemas.microsoft.com/office/drawing/2014/main" id="{00000000-0008-0000-0C00-000073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22</xdr:row>
      <xdr:rowOff>0</xdr:rowOff>
    </xdr:from>
    <xdr:ext cx="76200" cy="152400"/>
    <xdr:sp macro="" textlink="">
      <xdr:nvSpPr>
        <xdr:cNvPr id="372" name="Shape 3">
          <a:extLst>
            <a:ext uri="{FF2B5EF4-FFF2-40B4-BE49-F238E27FC236}">
              <a16:creationId xmlns:a16="http://schemas.microsoft.com/office/drawing/2014/main" id="{00000000-0008-0000-0C00-000074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22</xdr:row>
      <xdr:rowOff>0</xdr:rowOff>
    </xdr:from>
    <xdr:ext cx="76200" cy="152400"/>
    <xdr:sp macro="" textlink="">
      <xdr:nvSpPr>
        <xdr:cNvPr id="373" name="Shape 3">
          <a:extLst>
            <a:ext uri="{FF2B5EF4-FFF2-40B4-BE49-F238E27FC236}">
              <a16:creationId xmlns:a16="http://schemas.microsoft.com/office/drawing/2014/main" id="{00000000-0008-0000-0C00-000075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22</xdr:row>
      <xdr:rowOff>0</xdr:rowOff>
    </xdr:from>
    <xdr:ext cx="161925" cy="1000125"/>
    <xdr:sp macro="" textlink="">
      <xdr:nvSpPr>
        <xdr:cNvPr id="374" name="Shape 23">
          <a:extLst>
            <a:ext uri="{FF2B5EF4-FFF2-40B4-BE49-F238E27FC236}">
              <a16:creationId xmlns:a16="http://schemas.microsoft.com/office/drawing/2014/main" id="{00000000-0008-0000-0C00-000076010000}"/>
            </a:ext>
          </a:extLst>
        </xdr:cNvPr>
        <xdr:cNvSpPr txBox="1"/>
      </xdr:nvSpPr>
      <xdr:spPr>
        <a:xfrm>
          <a:off x="5269800" y="3284700"/>
          <a:ext cx="152400" cy="990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22</xdr:row>
      <xdr:rowOff>0</xdr:rowOff>
    </xdr:from>
    <xdr:ext cx="161925" cy="1000125"/>
    <xdr:sp macro="" textlink="">
      <xdr:nvSpPr>
        <xdr:cNvPr id="375" name="Shape 23">
          <a:extLst>
            <a:ext uri="{FF2B5EF4-FFF2-40B4-BE49-F238E27FC236}">
              <a16:creationId xmlns:a16="http://schemas.microsoft.com/office/drawing/2014/main" id="{00000000-0008-0000-0C00-000077010000}"/>
            </a:ext>
          </a:extLst>
        </xdr:cNvPr>
        <xdr:cNvSpPr txBox="1"/>
      </xdr:nvSpPr>
      <xdr:spPr>
        <a:xfrm>
          <a:off x="5269800" y="3284700"/>
          <a:ext cx="152400" cy="990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552450"/>
    <xdr:sp macro="" textlink="">
      <xdr:nvSpPr>
        <xdr:cNvPr id="376" name="Shape 24">
          <a:extLst>
            <a:ext uri="{FF2B5EF4-FFF2-40B4-BE49-F238E27FC236}">
              <a16:creationId xmlns:a16="http://schemas.microsoft.com/office/drawing/2014/main" id="{00000000-0008-0000-0C00-000078010000}"/>
            </a:ext>
          </a:extLst>
        </xdr:cNvPr>
        <xdr:cNvSpPr txBox="1"/>
      </xdr:nvSpPr>
      <xdr:spPr>
        <a:xfrm>
          <a:off x="5307900" y="3508538"/>
          <a:ext cx="76200" cy="542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552450"/>
    <xdr:sp macro="" textlink="">
      <xdr:nvSpPr>
        <xdr:cNvPr id="377" name="Shape 24">
          <a:extLst>
            <a:ext uri="{FF2B5EF4-FFF2-40B4-BE49-F238E27FC236}">
              <a16:creationId xmlns:a16="http://schemas.microsoft.com/office/drawing/2014/main" id="{00000000-0008-0000-0C00-000079010000}"/>
            </a:ext>
          </a:extLst>
        </xdr:cNvPr>
        <xdr:cNvSpPr txBox="1"/>
      </xdr:nvSpPr>
      <xdr:spPr>
        <a:xfrm>
          <a:off x="5307900" y="3508538"/>
          <a:ext cx="76200" cy="542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552450"/>
    <xdr:sp macro="" textlink="">
      <xdr:nvSpPr>
        <xdr:cNvPr id="378" name="Shape 24">
          <a:extLst>
            <a:ext uri="{FF2B5EF4-FFF2-40B4-BE49-F238E27FC236}">
              <a16:creationId xmlns:a16="http://schemas.microsoft.com/office/drawing/2014/main" id="{00000000-0008-0000-0C00-00007A010000}"/>
            </a:ext>
          </a:extLst>
        </xdr:cNvPr>
        <xdr:cNvSpPr txBox="1"/>
      </xdr:nvSpPr>
      <xdr:spPr>
        <a:xfrm>
          <a:off x="5307900" y="3508538"/>
          <a:ext cx="76200" cy="542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552450"/>
    <xdr:sp macro="" textlink="">
      <xdr:nvSpPr>
        <xdr:cNvPr id="379" name="Shape 24">
          <a:extLst>
            <a:ext uri="{FF2B5EF4-FFF2-40B4-BE49-F238E27FC236}">
              <a16:creationId xmlns:a16="http://schemas.microsoft.com/office/drawing/2014/main" id="{00000000-0008-0000-0C00-00007B010000}"/>
            </a:ext>
          </a:extLst>
        </xdr:cNvPr>
        <xdr:cNvSpPr txBox="1"/>
      </xdr:nvSpPr>
      <xdr:spPr>
        <a:xfrm>
          <a:off x="5307900" y="3508538"/>
          <a:ext cx="76200" cy="542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152400"/>
    <xdr:sp macro="" textlink="">
      <xdr:nvSpPr>
        <xdr:cNvPr id="380" name="Shape 3">
          <a:extLst>
            <a:ext uri="{FF2B5EF4-FFF2-40B4-BE49-F238E27FC236}">
              <a16:creationId xmlns:a16="http://schemas.microsoft.com/office/drawing/2014/main" id="{00000000-0008-0000-0C00-00007C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152400"/>
    <xdr:sp macro="" textlink="">
      <xdr:nvSpPr>
        <xdr:cNvPr id="381" name="Shape 3">
          <a:extLst>
            <a:ext uri="{FF2B5EF4-FFF2-40B4-BE49-F238E27FC236}">
              <a16:creationId xmlns:a16="http://schemas.microsoft.com/office/drawing/2014/main" id="{00000000-0008-0000-0C00-00007D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152400"/>
    <xdr:sp macro="" textlink="">
      <xdr:nvSpPr>
        <xdr:cNvPr id="382" name="Shape 3">
          <a:extLst>
            <a:ext uri="{FF2B5EF4-FFF2-40B4-BE49-F238E27FC236}">
              <a16:creationId xmlns:a16="http://schemas.microsoft.com/office/drawing/2014/main" id="{00000000-0008-0000-0C00-00007E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152400"/>
    <xdr:sp macro="" textlink="">
      <xdr:nvSpPr>
        <xdr:cNvPr id="383" name="Shape 3">
          <a:extLst>
            <a:ext uri="{FF2B5EF4-FFF2-40B4-BE49-F238E27FC236}">
              <a16:creationId xmlns:a16="http://schemas.microsoft.com/office/drawing/2014/main" id="{00000000-0008-0000-0C00-00007F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114425"/>
    <xdr:sp macro="" textlink="">
      <xdr:nvSpPr>
        <xdr:cNvPr id="384" name="Shape 25">
          <a:extLst>
            <a:ext uri="{FF2B5EF4-FFF2-40B4-BE49-F238E27FC236}">
              <a16:creationId xmlns:a16="http://schemas.microsoft.com/office/drawing/2014/main" id="{00000000-0008-0000-0C00-000080010000}"/>
            </a:ext>
          </a:extLst>
        </xdr:cNvPr>
        <xdr:cNvSpPr txBox="1"/>
      </xdr:nvSpPr>
      <xdr:spPr>
        <a:xfrm>
          <a:off x="5269800" y="3227550"/>
          <a:ext cx="152400" cy="1104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114425"/>
    <xdr:sp macro="" textlink="">
      <xdr:nvSpPr>
        <xdr:cNvPr id="385" name="Shape 25">
          <a:extLst>
            <a:ext uri="{FF2B5EF4-FFF2-40B4-BE49-F238E27FC236}">
              <a16:creationId xmlns:a16="http://schemas.microsoft.com/office/drawing/2014/main" id="{00000000-0008-0000-0C00-000081010000}"/>
            </a:ext>
          </a:extLst>
        </xdr:cNvPr>
        <xdr:cNvSpPr txBox="1"/>
      </xdr:nvSpPr>
      <xdr:spPr>
        <a:xfrm>
          <a:off x="5269800" y="3227550"/>
          <a:ext cx="152400" cy="1104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114425"/>
    <xdr:sp macro="" textlink="">
      <xdr:nvSpPr>
        <xdr:cNvPr id="386" name="Shape 25">
          <a:extLst>
            <a:ext uri="{FF2B5EF4-FFF2-40B4-BE49-F238E27FC236}">
              <a16:creationId xmlns:a16="http://schemas.microsoft.com/office/drawing/2014/main" id="{00000000-0008-0000-0C00-000082010000}"/>
            </a:ext>
          </a:extLst>
        </xdr:cNvPr>
        <xdr:cNvSpPr txBox="1"/>
      </xdr:nvSpPr>
      <xdr:spPr>
        <a:xfrm>
          <a:off x="5269800" y="3227550"/>
          <a:ext cx="152400" cy="1104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114425"/>
    <xdr:sp macro="" textlink="">
      <xdr:nvSpPr>
        <xdr:cNvPr id="387" name="Shape 25">
          <a:extLst>
            <a:ext uri="{FF2B5EF4-FFF2-40B4-BE49-F238E27FC236}">
              <a16:creationId xmlns:a16="http://schemas.microsoft.com/office/drawing/2014/main" id="{00000000-0008-0000-0C00-000083010000}"/>
            </a:ext>
          </a:extLst>
        </xdr:cNvPr>
        <xdr:cNvSpPr txBox="1"/>
      </xdr:nvSpPr>
      <xdr:spPr>
        <a:xfrm>
          <a:off x="5269800" y="3227550"/>
          <a:ext cx="152400" cy="1104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40</xdr:row>
      <xdr:rowOff>0</xdr:rowOff>
    </xdr:from>
    <xdr:ext cx="76200" cy="152400"/>
    <xdr:sp macro="" textlink="">
      <xdr:nvSpPr>
        <xdr:cNvPr id="388" name="Shape 3">
          <a:extLst>
            <a:ext uri="{FF2B5EF4-FFF2-40B4-BE49-F238E27FC236}">
              <a16:creationId xmlns:a16="http://schemas.microsoft.com/office/drawing/2014/main" id="{00000000-0008-0000-0C00-000084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40</xdr:row>
      <xdr:rowOff>0</xdr:rowOff>
    </xdr:from>
    <xdr:ext cx="76200" cy="152400"/>
    <xdr:sp macro="" textlink="">
      <xdr:nvSpPr>
        <xdr:cNvPr id="389" name="Shape 3">
          <a:extLst>
            <a:ext uri="{FF2B5EF4-FFF2-40B4-BE49-F238E27FC236}">
              <a16:creationId xmlns:a16="http://schemas.microsoft.com/office/drawing/2014/main" id="{00000000-0008-0000-0C00-000085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40</xdr:row>
      <xdr:rowOff>0</xdr:rowOff>
    </xdr:from>
    <xdr:ext cx="76200" cy="152400"/>
    <xdr:sp macro="" textlink="">
      <xdr:nvSpPr>
        <xdr:cNvPr id="390" name="Shape 3">
          <a:extLst>
            <a:ext uri="{FF2B5EF4-FFF2-40B4-BE49-F238E27FC236}">
              <a16:creationId xmlns:a16="http://schemas.microsoft.com/office/drawing/2014/main" id="{00000000-0008-0000-0C00-000086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40</xdr:row>
      <xdr:rowOff>0</xdr:rowOff>
    </xdr:from>
    <xdr:ext cx="76200" cy="152400"/>
    <xdr:sp macro="" textlink="">
      <xdr:nvSpPr>
        <xdr:cNvPr id="391" name="Shape 3">
          <a:extLst>
            <a:ext uri="{FF2B5EF4-FFF2-40B4-BE49-F238E27FC236}">
              <a16:creationId xmlns:a16="http://schemas.microsoft.com/office/drawing/2014/main" id="{00000000-0008-0000-0C00-000087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152400"/>
    <xdr:sp macro="" textlink="">
      <xdr:nvSpPr>
        <xdr:cNvPr id="392" name="Shape 3">
          <a:extLst>
            <a:ext uri="{FF2B5EF4-FFF2-40B4-BE49-F238E27FC236}">
              <a16:creationId xmlns:a16="http://schemas.microsoft.com/office/drawing/2014/main" id="{00000000-0008-0000-0C00-000088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152400"/>
    <xdr:sp macro="" textlink="">
      <xdr:nvSpPr>
        <xdr:cNvPr id="393" name="Shape 3">
          <a:extLst>
            <a:ext uri="{FF2B5EF4-FFF2-40B4-BE49-F238E27FC236}">
              <a16:creationId xmlns:a16="http://schemas.microsoft.com/office/drawing/2014/main" id="{00000000-0008-0000-0C00-000089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152400"/>
    <xdr:sp macro="" textlink="">
      <xdr:nvSpPr>
        <xdr:cNvPr id="394" name="Shape 3">
          <a:extLst>
            <a:ext uri="{FF2B5EF4-FFF2-40B4-BE49-F238E27FC236}">
              <a16:creationId xmlns:a16="http://schemas.microsoft.com/office/drawing/2014/main" id="{00000000-0008-0000-0C00-00008A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152400"/>
    <xdr:sp macro="" textlink="">
      <xdr:nvSpPr>
        <xdr:cNvPr id="395" name="Shape 3">
          <a:extLst>
            <a:ext uri="{FF2B5EF4-FFF2-40B4-BE49-F238E27FC236}">
              <a16:creationId xmlns:a16="http://schemas.microsoft.com/office/drawing/2014/main" id="{00000000-0008-0000-0C00-00008B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152400"/>
    <xdr:sp macro="" textlink="">
      <xdr:nvSpPr>
        <xdr:cNvPr id="396" name="Shape 3">
          <a:extLst>
            <a:ext uri="{FF2B5EF4-FFF2-40B4-BE49-F238E27FC236}">
              <a16:creationId xmlns:a16="http://schemas.microsoft.com/office/drawing/2014/main" id="{00000000-0008-0000-0C00-00008C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152400"/>
    <xdr:sp macro="" textlink="">
      <xdr:nvSpPr>
        <xdr:cNvPr id="397" name="Shape 3">
          <a:extLst>
            <a:ext uri="{FF2B5EF4-FFF2-40B4-BE49-F238E27FC236}">
              <a16:creationId xmlns:a16="http://schemas.microsoft.com/office/drawing/2014/main" id="{00000000-0008-0000-0C00-00008D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152400"/>
    <xdr:sp macro="" textlink="">
      <xdr:nvSpPr>
        <xdr:cNvPr id="398" name="Shape 3">
          <a:extLst>
            <a:ext uri="{FF2B5EF4-FFF2-40B4-BE49-F238E27FC236}">
              <a16:creationId xmlns:a16="http://schemas.microsoft.com/office/drawing/2014/main" id="{00000000-0008-0000-0C00-00008E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152400"/>
    <xdr:sp macro="" textlink="">
      <xdr:nvSpPr>
        <xdr:cNvPr id="399" name="Shape 3">
          <a:extLst>
            <a:ext uri="{FF2B5EF4-FFF2-40B4-BE49-F238E27FC236}">
              <a16:creationId xmlns:a16="http://schemas.microsoft.com/office/drawing/2014/main" id="{00000000-0008-0000-0C00-00008F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152400"/>
    <xdr:sp macro="" textlink="">
      <xdr:nvSpPr>
        <xdr:cNvPr id="400" name="Shape 3">
          <a:extLst>
            <a:ext uri="{FF2B5EF4-FFF2-40B4-BE49-F238E27FC236}">
              <a16:creationId xmlns:a16="http://schemas.microsoft.com/office/drawing/2014/main" id="{00000000-0008-0000-0C00-000090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152400"/>
    <xdr:sp macro="" textlink="">
      <xdr:nvSpPr>
        <xdr:cNvPr id="401" name="Shape 3">
          <a:extLst>
            <a:ext uri="{FF2B5EF4-FFF2-40B4-BE49-F238E27FC236}">
              <a16:creationId xmlns:a16="http://schemas.microsoft.com/office/drawing/2014/main" id="{00000000-0008-0000-0C00-000091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152400"/>
    <xdr:sp macro="" textlink="">
      <xdr:nvSpPr>
        <xdr:cNvPr id="402" name="Shape 3">
          <a:extLst>
            <a:ext uri="{FF2B5EF4-FFF2-40B4-BE49-F238E27FC236}">
              <a16:creationId xmlns:a16="http://schemas.microsoft.com/office/drawing/2014/main" id="{00000000-0008-0000-0C00-000092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152400"/>
    <xdr:sp macro="" textlink="">
      <xdr:nvSpPr>
        <xdr:cNvPr id="403" name="Shape 3">
          <a:extLst>
            <a:ext uri="{FF2B5EF4-FFF2-40B4-BE49-F238E27FC236}">
              <a16:creationId xmlns:a16="http://schemas.microsoft.com/office/drawing/2014/main" id="{00000000-0008-0000-0C00-000093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152400"/>
    <xdr:sp macro="" textlink="">
      <xdr:nvSpPr>
        <xdr:cNvPr id="404" name="Shape 3">
          <a:extLst>
            <a:ext uri="{FF2B5EF4-FFF2-40B4-BE49-F238E27FC236}">
              <a16:creationId xmlns:a16="http://schemas.microsoft.com/office/drawing/2014/main" id="{00000000-0008-0000-0C00-000094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152400"/>
    <xdr:sp macro="" textlink="">
      <xdr:nvSpPr>
        <xdr:cNvPr id="405" name="Shape 3">
          <a:extLst>
            <a:ext uri="{FF2B5EF4-FFF2-40B4-BE49-F238E27FC236}">
              <a16:creationId xmlns:a16="http://schemas.microsoft.com/office/drawing/2014/main" id="{00000000-0008-0000-0C00-000095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152400"/>
    <xdr:sp macro="" textlink="">
      <xdr:nvSpPr>
        <xdr:cNvPr id="406" name="Shape 3">
          <a:extLst>
            <a:ext uri="{FF2B5EF4-FFF2-40B4-BE49-F238E27FC236}">
              <a16:creationId xmlns:a16="http://schemas.microsoft.com/office/drawing/2014/main" id="{00000000-0008-0000-0C00-000096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152400"/>
    <xdr:sp macro="" textlink="">
      <xdr:nvSpPr>
        <xdr:cNvPr id="407" name="Shape 3">
          <a:extLst>
            <a:ext uri="{FF2B5EF4-FFF2-40B4-BE49-F238E27FC236}">
              <a16:creationId xmlns:a16="http://schemas.microsoft.com/office/drawing/2014/main" id="{00000000-0008-0000-0C00-000097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152400"/>
    <xdr:sp macro="" textlink="">
      <xdr:nvSpPr>
        <xdr:cNvPr id="408" name="Shape 3">
          <a:extLst>
            <a:ext uri="{FF2B5EF4-FFF2-40B4-BE49-F238E27FC236}">
              <a16:creationId xmlns:a16="http://schemas.microsoft.com/office/drawing/2014/main" id="{00000000-0008-0000-0C00-000098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152400"/>
    <xdr:sp macro="" textlink="">
      <xdr:nvSpPr>
        <xdr:cNvPr id="409" name="Shape 3">
          <a:extLst>
            <a:ext uri="{FF2B5EF4-FFF2-40B4-BE49-F238E27FC236}">
              <a16:creationId xmlns:a16="http://schemas.microsoft.com/office/drawing/2014/main" id="{00000000-0008-0000-0C00-000099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152400"/>
    <xdr:sp macro="" textlink="">
      <xdr:nvSpPr>
        <xdr:cNvPr id="410" name="Shape 3">
          <a:extLst>
            <a:ext uri="{FF2B5EF4-FFF2-40B4-BE49-F238E27FC236}">
              <a16:creationId xmlns:a16="http://schemas.microsoft.com/office/drawing/2014/main" id="{00000000-0008-0000-0C00-00009A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152400"/>
    <xdr:sp macro="" textlink="">
      <xdr:nvSpPr>
        <xdr:cNvPr id="411" name="Shape 3">
          <a:extLst>
            <a:ext uri="{FF2B5EF4-FFF2-40B4-BE49-F238E27FC236}">
              <a16:creationId xmlns:a16="http://schemas.microsoft.com/office/drawing/2014/main" id="{00000000-0008-0000-0C00-00009B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152400"/>
    <xdr:sp macro="" textlink="">
      <xdr:nvSpPr>
        <xdr:cNvPr id="412" name="Shape 3">
          <a:extLst>
            <a:ext uri="{FF2B5EF4-FFF2-40B4-BE49-F238E27FC236}">
              <a16:creationId xmlns:a16="http://schemas.microsoft.com/office/drawing/2014/main" id="{00000000-0008-0000-0C00-00009C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152400"/>
    <xdr:sp macro="" textlink="">
      <xdr:nvSpPr>
        <xdr:cNvPr id="413" name="Shape 3">
          <a:extLst>
            <a:ext uri="{FF2B5EF4-FFF2-40B4-BE49-F238E27FC236}">
              <a16:creationId xmlns:a16="http://schemas.microsoft.com/office/drawing/2014/main" id="{00000000-0008-0000-0C00-00009D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152400"/>
    <xdr:sp macro="" textlink="">
      <xdr:nvSpPr>
        <xdr:cNvPr id="414" name="Shape 3">
          <a:extLst>
            <a:ext uri="{FF2B5EF4-FFF2-40B4-BE49-F238E27FC236}">
              <a16:creationId xmlns:a16="http://schemas.microsoft.com/office/drawing/2014/main" id="{00000000-0008-0000-0C00-00009E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152400"/>
    <xdr:sp macro="" textlink="">
      <xdr:nvSpPr>
        <xdr:cNvPr id="415" name="Shape 3">
          <a:extLst>
            <a:ext uri="{FF2B5EF4-FFF2-40B4-BE49-F238E27FC236}">
              <a16:creationId xmlns:a16="http://schemas.microsoft.com/office/drawing/2014/main" id="{00000000-0008-0000-0C00-00009F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152400"/>
    <xdr:sp macro="" textlink="">
      <xdr:nvSpPr>
        <xdr:cNvPr id="416" name="Shape 3">
          <a:extLst>
            <a:ext uri="{FF2B5EF4-FFF2-40B4-BE49-F238E27FC236}">
              <a16:creationId xmlns:a16="http://schemas.microsoft.com/office/drawing/2014/main" id="{00000000-0008-0000-0C00-0000A0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152400"/>
    <xdr:sp macro="" textlink="">
      <xdr:nvSpPr>
        <xdr:cNvPr id="417" name="Shape 3">
          <a:extLst>
            <a:ext uri="{FF2B5EF4-FFF2-40B4-BE49-F238E27FC236}">
              <a16:creationId xmlns:a16="http://schemas.microsoft.com/office/drawing/2014/main" id="{00000000-0008-0000-0C00-0000A1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18" name="Shape 26">
          <a:extLst>
            <a:ext uri="{FF2B5EF4-FFF2-40B4-BE49-F238E27FC236}">
              <a16:creationId xmlns:a16="http://schemas.microsoft.com/office/drawing/2014/main" id="{00000000-0008-0000-0C00-0000A2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19" name="Shape 26">
          <a:extLst>
            <a:ext uri="{FF2B5EF4-FFF2-40B4-BE49-F238E27FC236}">
              <a16:creationId xmlns:a16="http://schemas.microsoft.com/office/drawing/2014/main" id="{00000000-0008-0000-0C00-0000A3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20" name="Shape 26">
          <a:extLst>
            <a:ext uri="{FF2B5EF4-FFF2-40B4-BE49-F238E27FC236}">
              <a16:creationId xmlns:a16="http://schemas.microsoft.com/office/drawing/2014/main" id="{00000000-0008-0000-0C00-0000A4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21" name="Shape 26">
          <a:extLst>
            <a:ext uri="{FF2B5EF4-FFF2-40B4-BE49-F238E27FC236}">
              <a16:creationId xmlns:a16="http://schemas.microsoft.com/office/drawing/2014/main" id="{00000000-0008-0000-0C00-0000A5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22" name="Shape 26">
          <a:extLst>
            <a:ext uri="{FF2B5EF4-FFF2-40B4-BE49-F238E27FC236}">
              <a16:creationId xmlns:a16="http://schemas.microsoft.com/office/drawing/2014/main" id="{00000000-0008-0000-0C00-0000A6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23" name="Shape 26">
          <a:extLst>
            <a:ext uri="{FF2B5EF4-FFF2-40B4-BE49-F238E27FC236}">
              <a16:creationId xmlns:a16="http://schemas.microsoft.com/office/drawing/2014/main" id="{00000000-0008-0000-0C00-0000A7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24" name="Shape 26">
          <a:extLst>
            <a:ext uri="{FF2B5EF4-FFF2-40B4-BE49-F238E27FC236}">
              <a16:creationId xmlns:a16="http://schemas.microsoft.com/office/drawing/2014/main" id="{00000000-0008-0000-0C00-0000A8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25" name="Shape 26">
          <a:extLst>
            <a:ext uri="{FF2B5EF4-FFF2-40B4-BE49-F238E27FC236}">
              <a16:creationId xmlns:a16="http://schemas.microsoft.com/office/drawing/2014/main" id="{00000000-0008-0000-0C00-0000A9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26" name="Shape 26">
          <a:extLst>
            <a:ext uri="{FF2B5EF4-FFF2-40B4-BE49-F238E27FC236}">
              <a16:creationId xmlns:a16="http://schemas.microsoft.com/office/drawing/2014/main" id="{00000000-0008-0000-0C00-0000AA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27" name="Shape 26">
          <a:extLst>
            <a:ext uri="{FF2B5EF4-FFF2-40B4-BE49-F238E27FC236}">
              <a16:creationId xmlns:a16="http://schemas.microsoft.com/office/drawing/2014/main" id="{00000000-0008-0000-0C00-0000AB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28" name="Shape 26">
          <a:extLst>
            <a:ext uri="{FF2B5EF4-FFF2-40B4-BE49-F238E27FC236}">
              <a16:creationId xmlns:a16="http://schemas.microsoft.com/office/drawing/2014/main" id="{00000000-0008-0000-0C00-0000AC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29" name="Shape 26">
          <a:extLst>
            <a:ext uri="{FF2B5EF4-FFF2-40B4-BE49-F238E27FC236}">
              <a16:creationId xmlns:a16="http://schemas.microsoft.com/office/drawing/2014/main" id="{00000000-0008-0000-0C00-0000AD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30" name="Shape 26">
          <a:extLst>
            <a:ext uri="{FF2B5EF4-FFF2-40B4-BE49-F238E27FC236}">
              <a16:creationId xmlns:a16="http://schemas.microsoft.com/office/drawing/2014/main" id="{00000000-0008-0000-0C00-0000AE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31" name="Shape 26">
          <a:extLst>
            <a:ext uri="{FF2B5EF4-FFF2-40B4-BE49-F238E27FC236}">
              <a16:creationId xmlns:a16="http://schemas.microsoft.com/office/drawing/2014/main" id="{00000000-0008-0000-0C00-0000AF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32" name="Shape 26">
          <a:extLst>
            <a:ext uri="{FF2B5EF4-FFF2-40B4-BE49-F238E27FC236}">
              <a16:creationId xmlns:a16="http://schemas.microsoft.com/office/drawing/2014/main" id="{00000000-0008-0000-0C00-0000B0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33" name="Shape 26">
          <a:extLst>
            <a:ext uri="{FF2B5EF4-FFF2-40B4-BE49-F238E27FC236}">
              <a16:creationId xmlns:a16="http://schemas.microsoft.com/office/drawing/2014/main" id="{00000000-0008-0000-0C00-0000B1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34" name="Shape 26">
          <a:extLst>
            <a:ext uri="{FF2B5EF4-FFF2-40B4-BE49-F238E27FC236}">
              <a16:creationId xmlns:a16="http://schemas.microsoft.com/office/drawing/2014/main" id="{00000000-0008-0000-0C00-0000B2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35" name="Shape 26">
          <a:extLst>
            <a:ext uri="{FF2B5EF4-FFF2-40B4-BE49-F238E27FC236}">
              <a16:creationId xmlns:a16="http://schemas.microsoft.com/office/drawing/2014/main" id="{00000000-0008-0000-0C00-0000B3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36" name="Shape 26">
          <a:extLst>
            <a:ext uri="{FF2B5EF4-FFF2-40B4-BE49-F238E27FC236}">
              <a16:creationId xmlns:a16="http://schemas.microsoft.com/office/drawing/2014/main" id="{00000000-0008-0000-0C00-0000B4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37" name="Shape 26">
          <a:extLst>
            <a:ext uri="{FF2B5EF4-FFF2-40B4-BE49-F238E27FC236}">
              <a16:creationId xmlns:a16="http://schemas.microsoft.com/office/drawing/2014/main" id="{00000000-0008-0000-0C00-0000B5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38" name="Shape 26">
          <a:extLst>
            <a:ext uri="{FF2B5EF4-FFF2-40B4-BE49-F238E27FC236}">
              <a16:creationId xmlns:a16="http://schemas.microsoft.com/office/drawing/2014/main" id="{00000000-0008-0000-0C00-0000B6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39" name="Shape 26">
          <a:extLst>
            <a:ext uri="{FF2B5EF4-FFF2-40B4-BE49-F238E27FC236}">
              <a16:creationId xmlns:a16="http://schemas.microsoft.com/office/drawing/2014/main" id="{00000000-0008-0000-0C00-0000B7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40" name="Shape 26">
          <a:extLst>
            <a:ext uri="{FF2B5EF4-FFF2-40B4-BE49-F238E27FC236}">
              <a16:creationId xmlns:a16="http://schemas.microsoft.com/office/drawing/2014/main" id="{00000000-0008-0000-0C00-0000B8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41" name="Shape 26">
          <a:extLst>
            <a:ext uri="{FF2B5EF4-FFF2-40B4-BE49-F238E27FC236}">
              <a16:creationId xmlns:a16="http://schemas.microsoft.com/office/drawing/2014/main" id="{00000000-0008-0000-0C00-0000B9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42" name="Shape 26">
          <a:extLst>
            <a:ext uri="{FF2B5EF4-FFF2-40B4-BE49-F238E27FC236}">
              <a16:creationId xmlns:a16="http://schemas.microsoft.com/office/drawing/2014/main" id="{00000000-0008-0000-0C00-0000BA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43" name="Shape 26">
          <a:extLst>
            <a:ext uri="{FF2B5EF4-FFF2-40B4-BE49-F238E27FC236}">
              <a16:creationId xmlns:a16="http://schemas.microsoft.com/office/drawing/2014/main" id="{00000000-0008-0000-0C00-0000BB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44" name="Shape 26">
          <a:extLst>
            <a:ext uri="{FF2B5EF4-FFF2-40B4-BE49-F238E27FC236}">
              <a16:creationId xmlns:a16="http://schemas.microsoft.com/office/drawing/2014/main" id="{00000000-0008-0000-0C00-0000BC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45" name="Shape 26">
          <a:extLst>
            <a:ext uri="{FF2B5EF4-FFF2-40B4-BE49-F238E27FC236}">
              <a16:creationId xmlns:a16="http://schemas.microsoft.com/office/drawing/2014/main" id="{00000000-0008-0000-0C00-0000BD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46" name="Shape 26">
          <a:extLst>
            <a:ext uri="{FF2B5EF4-FFF2-40B4-BE49-F238E27FC236}">
              <a16:creationId xmlns:a16="http://schemas.microsoft.com/office/drawing/2014/main" id="{00000000-0008-0000-0C00-0000BE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47" name="Shape 26">
          <a:extLst>
            <a:ext uri="{FF2B5EF4-FFF2-40B4-BE49-F238E27FC236}">
              <a16:creationId xmlns:a16="http://schemas.microsoft.com/office/drawing/2014/main" id="{00000000-0008-0000-0C00-0000BF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48" name="Shape 26">
          <a:extLst>
            <a:ext uri="{FF2B5EF4-FFF2-40B4-BE49-F238E27FC236}">
              <a16:creationId xmlns:a16="http://schemas.microsoft.com/office/drawing/2014/main" id="{00000000-0008-0000-0C00-0000C0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49" name="Shape 26">
          <a:extLst>
            <a:ext uri="{FF2B5EF4-FFF2-40B4-BE49-F238E27FC236}">
              <a16:creationId xmlns:a16="http://schemas.microsoft.com/office/drawing/2014/main" id="{00000000-0008-0000-0C00-0000C1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50" name="Shape 26">
          <a:extLst>
            <a:ext uri="{FF2B5EF4-FFF2-40B4-BE49-F238E27FC236}">
              <a16:creationId xmlns:a16="http://schemas.microsoft.com/office/drawing/2014/main" id="{00000000-0008-0000-0C00-0000C2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51" name="Shape 26">
          <a:extLst>
            <a:ext uri="{FF2B5EF4-FFF2-40B4-BE49-F238E27FC236}">
              <a16:creationId xmlns:a16="http://schemas.microsoft.com/office/drawing/2014/main" id="{00000000-0008-0000-0C00-0000C3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52" name="Shape 26">
          <a:extLst>
            <a:ext uri="{FF2B5EF4-FFF2-40B4-BE49-F238E27FC236}">
              <a16:creationId xmlns:a16="http://schemas.microsoft.com/office/drawing/2014/main" id="{00000000-0008-0000-0C00-0000C4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53" name="Shape 26">
          <a:extLst>
            <a:ext uri="{FF2B5EF4-FFF2-40B4-BE49-F238E27FC236}">
              <a16:creationId xmlns:a16="http://schemas.microsoft.com/office/drawing/2014/main" id="{00000000-0008-0000-0C00-0000C5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54" name="Shape 26">
          <a:extLst>
            <a:ext uri="{FF2B5EF4-FFF2-40B4-BE49-F238E27FC236}">
              <a16:creationId xmlns:a16="http://schemas.microsoft.com/office/drawing/2014/main" id="{00000000-0008-0000-0C00-0000C6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55" name="Shape 26">
          <a:extLst>
            <a:ext uri="{FF2B5EF4-FFF2-40B4-BE49-F238E27FC236}">
              <a16:creationId xmlns:a16="http://schemas.microsoft.com/office/drawing/2014/main" id="{00000000-0008-0000-0C00-0000C7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56" name="Shape 26">
          <a:extLst>
            <a:ext uri="{FF2B5EF4-FFF2-40B4-BE49-F238E27FC236}">
              <a16:creationId xmlns:a16="http://schemas.microsoft.com/office/drawing/2014/main" id="{00000000-0008-0000-0C00-0000C8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57" name="Shape 26">
          <a:extLst>
            <a:ext uri="{FF2B5EF4-FFF2-40B4-BE49-F238E27FC236}">
              <a16:creationId xmlns:a16="http://schemas.microsoft.com/office/drawing/2014/main" id="{00000000-0008-0000-0C00-0000C9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58" name="Shape 26">
          <a:extLst>
            <a:ext uri="{FF2B5EF4-FFF2-40B4-BE49-F238E27FC236}">
              <a16:creationId xmlns:a16="http://schemas.microsoft.com/office/drawing/2014/main" id="{00000000-0008-0000-0C00-0000CA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59" name="Shape 26">
          <a:extLst>
            <a:ext uri="{FF2B5EF4-FFF2-40B4-BE49-F238E27FC236}">
              <a16:creationId xmlns:a16="http://schemas.microsoft.com/office/drawing/2014/main" id="{00000000-0008-0000-0C00-0000CB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60" name="Shape 26">
          <a:extLst>
            <a:ext uri="{FF2B5EF4-FFF2-40B4-BE49-F238E27FC236}">
              <a16:creationId xmlns:a16="http://schemas.microsoft.com/office/drawing/2014/main" id="{00000000-0008-0000-0C00-0000CC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61" name="Shape 26">
          <a:extLst>
            <a:ext uri="{FF2B5EF4-FFF2-40B4-BE49-F238E27FC236}">
              <a16:creationId xmlns:a16="http://schemas.microsoft.com/office/drawing/2014/main" id="{00000000-0008-0000-0C00-0000CD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62" name="Shape 26">
          <a:extLst>
            <a:ext uri="{FF2B5EF4-FFF2-40B4-BE49-F238E27FC236}">
              <a16:creationId xmlns:a16="http://schemas.microsoft.com/office/drawing/2014/main" id="{00000000-0008-0000-0C00-0000CE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63" name="Shape 26">
          <a:extLst>
            <a:ext uri="{FF2B5EF4-FFF2-40B4-BE49-F238E27FC236}">
              <a16:creationId xmlns:a16="http://schemas.microsoft.com/office/drawing/2014/main" id="{00000000-0008-0000-0C00-0000CF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64" name="Shape 26">
          <a:extLst>
            <a:ext uri="{FF2B5EF4-FFF2-40B4-BE49-F238E27FC236}">
              <a16:creationId xmlns:a16="http://schemas.microsoft.com/office/drawing/2014/main" id="{00000000-0008-0000-0C00-0000D0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65" name="Shape 26">
          <a:extLst>
            <a:ext uri="{FF2B5EF4-FFF2-40B4-BE49-F238E27FC236}">
              <a16:creationId xmlns:a16="http://schemas.microsoft.com/office/drawing/2014/main" id="{00000000-0008-0000-0C00-0000D1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66" name="Shape 26">
          <a:extLst>
            <a:ext uri="{FF2B5EF4-FFF2-40B4-BE49-F238E27FC236}">
              <a16:creationId xmlns:a16="http://schemas.microsoft.com/office/drawing/2014/main" id="{00000000-0008-0000-0C00-0000D2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67" name="Shape 26">
          <a:extLst>
            <a:ext uri="{FF2B5EF4-FFF2-40B4-BE49-F238E27FC236}">
              <a16:creationId xmlns:a16="http://schemas.microsoft.com/office/drawing/2014/main" id="{00000000-0008-0000-0C00-0000D3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68" name="Shape 26">
          <a:extLst>
            <a:ext uri="{FF2B5EF4-FFF2-40B4-BE49-F238E27FC236}">
              <a16:creationId xmlns:a16="http://schemas.microsoft.com/office/drawing/2014/main" id="{00000000-0008-0000-0C00-0000D4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69" name="Shape 26">
          <a:extLst>
            <a:ext uri="{FF2B5EF4-FFF2-40B4-BE49-F238E27FC236}">
              <a16:creationId xmlns:a16="http://schemas.microsoft.com/office/drawing/2014/main" id="{00000000-0008-0000-0C00-0000D5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70" name="Shape 26">
          <a:extLst>
            <a:ext uri="{FF2B5EF4-FFF2-40B4-BE49-F238E27FC236}">
              <a16:creationId xmlns:a16="http://schemas.microsoft.com/office/drawing/2014/main" id="{00000000-0008-0000-0C00-0000D6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71" name="Shape 26">
          <a:extLst>
            <a:ext uri="{FF2B5EF4-FFF2-40B4-BE49-F238E27FC236}">
              <a16:creationId xmlns:a16="http://schemas.microsoft.com/office/drawing/2014/main" id="{00000000-0008-0000-0C00-0000D7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72" name="Shape 26">
          <a:extLst>
            <a:ext uri="{FF2B5EF4-FFF2-40B4-BE49-F238E27FC236}">
              <a16:creationId xmlns:a16="http://schemas.microsoft.com/office/drawing/2014/main" id="{00000000-0008-0000-0C00-0000D8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73" name="Shape 26">
          <a:extLst>
            <a:ext uri="{FF2B5EF4-FFF2-40B4-BE49-F238E27FC236}">
              <a16:creationId xmlns:a16="http://schemas.microsoft.com/office/drawing/2014/main" id="{00000000-0008-0000-0C00-0000D9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74" name="Shape 26">
          <a:extLst>
            <a:ext uri="{FF2B5EF4-FFF2-40B4-BE49-F238E27FC236}">
              <a16:creationId xmlns:a16="http://schemas.microsoft.com/office/drawing/2014/main" id="{00000000-0008-0000-0C00-0000DA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75" name="Shape 26">
          <a:extLst>
            <a:ext uri="{FF2B5EF4-FFF2-40B4-BE49-F238E27FC236}">
              <a16:creationId xmlns:a16="http://schemas.microsoft.com/office/drawing/2014/main" id="{00000000-0008-0000-0C00-0000DB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76" name="Shape 26">
          <a:extLst>
            <a:ext uri="{FF2B5EF4-FFF2-40B4-BE49-F238E27FC236}">
              <a16:creationId xmlns:a16="http://schemas.microsoft.com/office/drawing/2014/main" id="{00000000-0008-0000-0C00-0000DC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77" name="Shape 26">
          <a:extLst>
            <a:ext uri="{FF2B5EF4-FFF2-40B4-BE49-F238E27FC236}">
              <a16:creationId xmlns:a16="http://schemas.microsoft.com/office/drawing/2014/main" id="{00000000-0008-0000-0C00-0000DD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78" name="Shape 26">
          <a:extLst>
            <a:ext uri="{FF2B5EF4-FFF2-40B4-BE49-F238E27FC236}">
              <a16:creationId xmlns:a16="http://schemas.microsoft.com/office/drawing/2014/main" id="{00000000-0008-0000-0C00-0000DE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79" name="Shape 26">
          <a:extLst>
            <a:ext uri="{FF2B5EF4-FFF2-40B4-BE49-F238E27FC236}">
              <a16:creationId xmlns:a16="http://schemas.microsoft.com/office/drawing/2014/main" id="{00000000-0008-0000-0C00-0000DF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80" name="Shape 26">
          <a:extLst>
            <a:ext uri="{FF2B5EF4-FFF2-40B4-BE49-F238E27FC236}">
              <a16:creationId xmlns:a16="http://schemas.microsoft.com/office/drawing/2014/main" id="{00000000-0008-0000-0C00-0000E0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81" name="Shape 26">
          <a:extLst>
            <a:ext uri="{FF2B5EF4-FFF2-40B4-BE49-F238E27FC236}">
              <a16:creationId xmlns:a16="http://schemas.microsoft.com/office/drawing/2014/main" id="{00000000-0008-0000-0C00-0000E1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82" name="Shape 26">
          <a:extLst>
            <a:ext uri="{FF2B5EF4-FFF2-40B4-BE49-F238E27FC236}">
              <a16:creationId xmlns:a16="http://schemas.microsoft.com/office/drawing/2014/main" id="{00000000-0008-0000-0C00-0000E2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83" name="Shape 26">
          <a:extLst>
            <a:ext uri="{FF2B5EF4-FFF2-40B4-BE49-F238E27FC236}">
              <a16:creationId xmlns:a16="http://schemas.microsoft.com/office/drawing/2014/main" id="{00000000-0008-0000-0C00-0000E3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84" name="Shape 26">
          <a:extLst>
            <a:ext uri="{FF2B5EF4-FFF2-40B4-BE49-F238E27FC236}">
              <a16:creationId xmlns:a16="http://schemas.microsoft.com/office/drawing/2014/main" id="{00000000-0008-0000-0C00-0000E4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85" name="Shape 26">
          <a:extLst>
            <a:ext uri="{FF2B5EF4-FFF2-40B4-BE49-F238E27FC236}">
              <a16:creationId xmlns:a16="http://schemas.microsoft.com/office/drawing/2014/main" id="{00000000-0008-0000-0C00-0000E5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86" name="Shape 26">
          <a:extLst>
            <a:ext uri="{FF2B5EF4-FFF2-40B4-BE49-F238E27FC236}">
              <a16:creationId xmlns:a16="http://schemas.microsoft.com/office/drawing/2014/main" id="{00000000-0008-0000-0C00-0000E6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87" name="Shape 26">
          <a:extLst>
            <a:ext uri="{FF2B5EF4-FFF2-40B4-BE49-F238E27FC236}">
              <a16:creationId xmlns:a16="http://schemas.microsoft.com/office/drawing/2014/main" id="{00000000-0008-0000-0C00-0000E7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88" name="Shape 26">
          <a:extLst>
            <a:ext uri="{FF2B5EF4-FFF2-40B4-BE49-F238E27FC236}">
              <a16:creationId xmlns:a16="http://schemas.microsoft.com/office/drawing/2014/main" id="{00000000-0008-0000-0C00-0000E8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89" name="Shape 26">
          <a:extLst>
            <a:ext uri="{FF2B5EF4-FFF2-40B4-BE49-F238E27FC236}">
              <a16:creationId xmlns:a16="http://schemas.microsoft.com/office/drawing/2014/main" id="{00000000-0008-0000-0C00-0000E9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90" name="Shape 26">
          <a:extLst>
            <a:ext uri="{FF2B5EF4-FFF2-40B4-BE49-F238E27FC236}">
              <a16:creationId xmlns:a16="http://schemas.microsoft.com/office/drawing/2014/main" id="{00000000-0008-0000-0C00-0000EA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91" name="Shape 26">
          <a:extLst>
            <a:ext uri="{FF2B5EF4-FFF2-40B4-BE49-F238E27FC236}">
              <a16:creationId xmlns:a16="http://schemas.microsoft.com/office/drawing/2014/main" id="{00000000-0008-0000-0C00-0000EB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92" name="Shape 26">
          <a:extLst>
            <a:ext uri="{FF2B5EF4-FFF2-40B4-BE49-F238E27FC236}">
              <a16:creationId xmlns:a16="http://schemas.microsoft.com/office/drawing/2014/main" id="{00000000-0008-0000-0C00-0000EC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93" name="Shape 26">
          <a:extLst>
            <a:ext uri="{FF2B5EF4-FFF2-40B4-BE49-F238E27FC236}">
              <a16:creationId xmlns:a16="http://schemas.microsoft.com/office/drawing/2014/main" id="{00000000-0008-0000-0C00-0000ED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94" name="Shape 26">
          <a:extLst>
            <a:ext uri="{FF2B5EF4-FFF2-40B4-BE49-F238E27FC236}">
              <a16:creationId xmlns:a16="http://schemas.microsoft.com/office/drawing/2014/main" id="{00000000-0008-0000-0C00-0000EE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95" name="Shape 26">
          <a:extLst>
            <a:ext uri="{FF2B5EF4-FFF2-40B4-BE49-F238E27FC236}">
              <a16:creationId xmlns:a16="http://schemas.microsoft.com/office/drawing/2014/main" id="{00000000-0008-0000-0C00-0000EF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96" name="Shape 26">
          <a:extLst>
            <a:ext uri="{FF2B5EF4-FFF2-40B4-BE49-F238E27FC236}">
              <a16:creationId xmlns:a16="http://schemas.microsoft.com/office/drawing/2014/main" id="{00000000-0008-0000-0C00-0000F0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97" name="Shape 26">
          <a:extLst>
            <a:ext uri="{FF2B5EF4-FFF2-40B4-BE49-F238E27FC236}">
              <a16:creationId xmlns:a16="http://schemas.microsoft.com/office/drawing/2014/main" id="{00000000-0008-0000-0C00-0000F1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98" name="Shape 26">
          <a:extLst>
            <a:ext uri="{FF2B5EF4-FFF2-40B4-BE49-F238E27FC236}">
              <a16:creationId xmlns:a16="http://schemas.microsoft.com/office/drawing/2014/main" id="{00000000-0008-0000-0C00-0000F2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499" name="Shape 26">
          <a:extLst>
            <a:ext uri="{FF2B5EF4-FFF2-40B4-BE49-F238E27FC236}">
              <a16:creationId xmlns:a16="http://schemas.microsoft.com/office/drawing/2014/main" id="{00000000-0008-0000-0C00-0000F3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500" name="Shape 26">
          <a:extLst>
            <a:ext uri="{FF2B5EF4-FFF2-40B4-BE49-F238E27FC236}">
              <a16:creationId xmlns:a16="http://schemas.microsoft.com/office/drawing/2014/main" id="{00000000-0008-0000-0C00-0000F4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501" name="Shape 26">
          <a:extLst>
            <a:ext uri="{FF2B5EF4-FFF2-40B4-BE49-F238E27FC236}">
              <a16:creationId xmlns:a16="http://schemas.microsoft.com/office/drawing/2014/main" id="{00000000-0008-0000-0C00-0000F5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502" name="Shape 26">
          <a:extLst>
            <a:ext uri="{FF2B5EF4-FFF2-40B4-BE49-F238E27FC236}">
              <a16:creationId xmlns:a16="http://schemas.microsoft.com/office/drawing/2014/main" id="{00000000-0008-0000-0C00-0000F6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503" name="Shape 26">
          <a:extLst>
            <a:ext uri="{FF2B5EF4-FFF2-40B4-BE49-F238E27FC236}">
              <a16:creationId xmlns:a16="http://schemas.microsoft.com/office/drawing/2014/main" id="{00000000-0008-0000-0C00-0000F7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504" name="Shape 26">
          <a:extLst>
            <a:ext uri="{FF2B5EF4-FFF2-40B4-BE49-F238E27FC236}">
              <a16:creationId xmlns:a16="http://schemas.microsoft.com/office/drawing/2014/main" id="{00000000-0008-0000-0C00-0000F8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505" name="Shape 26">
          <a:extLst>
            <a:ext uri="{FF2B5EF4-FFF2-40B4-BE49-F238E27FC236}">
              <a16:creationId xmlns:a16="http://schemas.microsoft.com/office/drawing/2014/main" id="{00000000-0008-0000-0C00-0000F9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506" name="Shape 26">
          <a:extLst>
            <a:ext uri="{FF2B5EF4-FFF2-40B4-BE49-F238E27FC236}">
              <a16:creationId xmlns:a16="http://schemas.microsoft.com/office/drawing/2014/main" id="{00000000-0008-0000-0C00-0000FA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507" name="Shape 26">
          <a:extLst>
            <a:ext uri="{FF2B5EF4-FFF2-40B4-BE49-F238E27FC236}">
              <a16:creationId xmlns:a16="http://schemas.microsoft.com/office/drawing/2014/main" id="{00000000-0008-0000-0C00-0000FB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508" name="Shape 26">
          <a:extLst>
            <a:ext uri="{FF2B5EF4-FFF2-40B4-BE49-F238E27FC236}">
              <a16:creationId xmlns:a16="http://schemas.microsoft.com/office/drawing/2014/main" id="{00000000-0008-0000-0C00-0000FC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781050"/>
    <xdr:sp macro="" textlink="">
      <xdr:nvSpPr>
        <xdr:cNvPr id="509" name="Shape 26">
          <a:extLst>
            <a:ext uri="{FF2B5EF4-FFF2-40B4-BE49-F238E27FC236}">
              <a16:creationId xmlns:a16="http://schemas.microsoft.com/office/drawing/2014/main" id="{00000000-0008-0000-0C00-0000FD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161925"/>
    <xdr:sp macro="" textlink="">
      <xdr:nvSpPr>
        <xdr:cNvPr id="510" name="Shape 8">
          <a:extLst>
            <a:ext uri="{FF2B5EF4-FFF2-40B4-BE49-F238E27FC236}">
              <a16:creationId xmlns:a16="http://schemas.microsoft.com/office/drawing/2014/main" id="{00000000-0008-0000-0C00-0000FE010000}"/>
            </a:ext>
          </a:extLst>
        </xdr:cNvPr>
        <xdr:cNvSpPr txBox="1"/>
      </xdr:nvSpPr>
      <xdr:spPr>
        <a:xfrm>
          <a:off x="5307900" y="3699038"/>
          <a:ext cx="7620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161925"/>
    <xdr:sp macro="" textlink="">
      <xdr:nvSpPr>
        <xdr:cNvPr id="511" name="Shape 8">
          <a:extLst>
            <a:ext uri="{FF2B5EF4-FFF2-40B4-BE49-F238E27FC236}">
              <a16:creationId xmlns:a16="http://schemas.microsoft.com/office/drawing/2014/main" id="{00000000-0008-0000-0C00-0000FF010000}"/>
            </a:ext>
          </a:extLst>
        </xdr:cNvPr>
        <xdr:cNvSpPr txBox="1"/>
      </xdr:nvSpPr>
      <xdr:spPr>
        <a:xfrm>
          <a:off x="5307900" y="3699038"/>
          <a:ext cx="7620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161925"/>
    <xdr:sp macro="" textlink="">
      <xdr:nvSpPr>
        <xdr:cNvPr id="512" name="Shape 8">
          <a:extLst>
            <a:ext uri="{FF2B5EF4-FFF2-40B4-BE49-F238E27FC236}">
              <a16:creationId xmlns:a16="http://schemas.microsoft.com/office/drawing/2014/main" id="{00000000-0008-0000-0C00-000000020000}"/>
            </a:ext>
          </a:extLst>
        </xdr:cNvPr>
        <xdr:cNvSpPr txBox="1"/>
      </xdr:nvSpPr>
      <xdr:spPr>
        <a:xfrm>
          <a:off x="5307900" y="3699038"/>
          <a:ext cx="7620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76200" cy="161925"/>
    <xdr:sp macro="" textlink="">
      <xdr:nvSpPr>
        <xdr:cNvPr id="513" name="Shape 8">
          <a:extLst>
            <a:ext uri="{FF2B5EF4-FFF2-40B4-BE49-F238E27FC236}">
              <a16:creationId xmlns:a16="http://schemas.microsoft.com/office/drawing/2014/main" id="{00000000-0008-0000-0C00-000001020000}"/>
            </a:ext>
          </a:extLst>
        </xdr:cNvPr>
        <xdr:cNvSpPr txBox="1"/>
      </xdr:nvSpPr>
      <xdr:spPr>
        <a:xfrm>
          <a:off x="5307900" y="3699038"/>
          <a:ext cx="7620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39</xdr:row>
      <xdr:rowOff>0</xdr:rowOff>
    </xdr:from>
    <xdr:ext cx="85725" cy="180975"/>
    <xdr:sp macro="" textlink="">
      <xdr:nvSpPr>
        <xdr:cNvPr id="514" name="Shape 27">
          <a:extLst>
            <a:ext uri="{FF2B5EF4-FFF2-40B4-BE49-F238E27FC236}">
              <a16:creationId xmlns:a16="http://schemas.microsoft.com/office/drawing/2014/main" id="{00000000-0008-0000-0C00-000002020000}"/>
            </a:ext>
          </a:extLst>
        </xdr:cNvPr>
        <xdr:cNvSpPr txBox="1"/>
      </xdr:nvSpPr>
      <xdr:spPr>
        <a:xfrm>
          <a:off x="5303138" y="3689513"/>
          <a:ext cx="8572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39</xdr:row>
      <xdr:rowOff>0</xdr:rowOff>
    </xdr:from>
    <xdr:ext cx="85725" cy="180975"/>
    <xdr:sp macro="" textlink="">
      <xdr:nvSpPr>
        <xdr:cNvPr id="515" name="Shape 27">
          <a:extLst>
            <a:ext uri="{FF2B5EF4-FFF2-40B4-BE49-F238E27FC236}">
              <a16:creationId xmlns:a16="http://schemas.microsoft.com/office/drawing/2014/main" id="{00000000-0008-0000-0C00-000003020000}"/>
            </a:ext>
          </a:extLst>
        </xdr:cNvPr>
        <xdr:cNvSpPr txBox="1"/>
      </xdr:nvSpPr>
      <xdr:spPr>
        <a:xfrm>
          <a:off x="5303138" y="3689513"/>
          <a:ext cx="8572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39</xdr:row>
      <xdr:rowOff>0</xdr:rowOff>
    </xdr:from>
    <xdr:ext cx="85725" cy="180975"/>
    <xdr:sp macro="" textlink="">
      <xdr:nvSpPr>
        <xdr:cNvPr id="516" name="Shape 27">
          <a:extLst>
            <a:ext uri="{FF2B5EF4-FFF2-40B4-BE49-F238E27FC236}">
              <a16:creationId xmlns:a16="http://schemas.microsoft.com/office/drawing/2014/main" id="{00000000-0008-0000-0C00-000004020000}"/>
            </a:ext>
          </a:extLst>
        </xdr:cNvPr>
        <xdr:cNvSpPr txBox="1"/>
      </xdr:nvSpPr>
      <xdr:spPr>
        <a:xfrm>
          <a:off x="5303138" y="3689513"/>
          <a:ext cx="8572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39</xdr:row>
      <xdr:rowOff>0</xdr:rowOff>
    </xdr:from>
    <xdr:ext cx="85725" cy="180975"/>
    <xdr:sp macro="" textlink="">
      <xdr:nvSpPr>
        <xdr:cNvPr id="517" name="Shape 27">
          <a:extLst>
            <a:ext uri="{FF2B5EF4-FFF2-40B4-BE49-F238E27FC236}">
              <a16:creationId xmlns:a16="http://schemas.microsoft.com/office/drawing/2014/main" id="{00000000-0008-0000-0C00-000005020000}"/>
            </a:ext>
          </a:extLst>
        </xdr:cNvPr>
        <xdr:cNvSpPr txBox="1"/>
      </xdr:nvSpPr>
      <xdr:spPr>
        <a:xfrm>
          <a:off x="5303138" y="3689513"/>
          <a:ext cx="8572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39</xdr:row>
      <xdr:rowOff>0</xdr:rowOff>
    </xdr:from>
    <xdr:ext cx="85725" cy="180975"/>
    <xdr:sp macro="" textlink="">
      <xdr:nvSpPr>
        <xdr:cNvPr id="518" name="Shape 27">
          <a:extLst>
            <a:ext uri="{FF2B5EF4-FFF2-40B4-BE49-F238E27FC236}">
              <a16:creationId xmlns:a16="http://schemas.microsoft.com/office/drawing/2014/main" id="{00000000-0008-0000-0C00-000006020000}"/>
            </a:ext>
          </a:extLst>
        </xdr:cNvPr>
        <xdr:cNvSpPr txBox="1"/>
      </xdr:nvSpPr>
      <xdr:spPr>
        <a:xfrm>
          <a:off x="5303138" y="3689513"/>
          <a:ext cx="8572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39</xdr:row>
      <xdr:rowOff>0</xdr:rowOff>
    </xdr:from>
    <xdr:ext cx="85725" cy="180975"/>
    <xdr:sp macro="" textlink="">
      <xdr:nvSpPr>
        <xdr:cNvPr id="519" name="Shape 27">
          <a:extLst>
            <a:ext uri="{FF2B5EF4-FFF2-40B4-BE49-F238E27FC236}">
              <a16:creationId xmlns:a16="http://schemas.microsoft.com/office/drawing/2014/main" id="{00000000-0008-0000-0C00-000007020000}"/>
            </a:ext>
          </a:extLst>
        </xdr:cNvPr>
        <xdr:cNvSpPr txBox="1"/>
      </xdr:nvSpPr>
      <xdr:spPr>
        <a:xfrm>
          <a:off x="5303138" y="3689513"/>
          <a:ext cx="8572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39</xdr:row>
      <xdr:rowOff>0</xdr:rowOff>
    </xdr:from>
    <xdr:ext cx="85725" cy="180975"/>
    <xdr:sp macro="" textlink="">
      <xdr:nvSpPr>
        <xdr:cNvPr id="520" name="Shape 27">
          <a:extLst>
            <a:ext uri="{FF2B5EF4-FFF2-40B4-BE49-F238E27FC236}">
              <a16:creationId xmlns:a16="http://schemas.microsoft.com/office/drawing/2014/main" id="{00000000-0008-0000-0C00-000008020000}"/>
            </a:ext>
          </a:extLst>
        </xdr:cNvPr>
        <xdr:cNvSpPr txBox="1"/>
      </xdr:nvSpPr>
      <xdr:spPr>
        <a:xfrm>
          <a:off x="5303138" y="3689513"/>
          <a:ext cx="8572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39</xdr:row>
      <xdr:rowOff>0</xdr:rowOff>
    </xdr:from>
    <xdr:ext cx="85725" cy="180975"/>
    <xdr:sp macro="" textlink="">
      <xdr:nvSpPr>
        <xdr:cNvPr id="521" name="Shape 27">
          <a:extLst>
            <a:ext uri="{FF2B5EF4-FFF2-40B4-BE49-F238E27FC236}">
              <a16:creationId xmlns:a16="http://schemas.microsoft.com/office/drawing/2014/main" id="{00000000-0008-0000-0C00-000009020000}"/>
            </a:ext>
          </a:extLst>
        </xdr:cNvPr>
        <xdr:cNvSpPr txBox="1"/>
      </xdr:nvSpPr>
      <xdr:spPr>
        <a:xfrm>
          <a:off x="5303138" y="3689513"/>
          <a:ext cx="8572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39</xdr:row>
      <xdr:rowOff>0</xdr:rowOff>
    </xdr:from>
    <xdr:ext cx="85725" cy="180975"/>
    <xdr:sp macro="" textlink="">
      <xdr:nvSpPr>
        <xdr:cNvPr id="522" name="Shape 27">
          <a:extLst>
            <a:ext uri="{FF2B5EF4-FFF2-40B4-BE49-F238E27FC236}">
              <a16:creationId xmlns:a16="http://schemas.microsoft.com/office/drawing/2014/main" id="{00000000-0008-0000-0C00-00000A020000}"/>
            </a:ext>
          </a:extLst>
        </xdr:cNvPr>
        <xdr:cNvSpPr txBox="1"/>
      </xdr:nvSpPr>
      <xdr:spPr>
        <a:xfrm>
          <a:off x="5303138" y="3689513"/>
          <a:ext cx="8572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39</xdr:row>
      <xdr:rowOff>0</xdr:rowOff>
    </xdr:from>
    <xdr:ext cx="85725" cy="180975"/>
    <xdr:sp macro="" textlink="">
      <xdr:nvSpPr>
        <xdr:cNvPr id="523" name="Shape 27">
          <a:extLst>
            <a:ext uri="{FF2B5EF4-FFF2-40B4-BE49-F238E27FC236}">
              <a16:creationId xmlns:a16="http://schemas.microsoft.com/office/drawing/2014/main" id="{00000000-0008-0000-0C00-00000B020000}"/>
            </a:ext>
          </a:extLst>
        </xdr:cNvPr>
        <xdr:cNvSpPr txBox="1"/>
      </xdr:nvSpPr>
      <xdr:spPr>
        <a:xfrm>
          <a:off x="5303138" y="3689513"/>
          <a:ext cx="8572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39</xdr:row>
      <xdr:rowOff>0</xdr:rowOff>
    </xdr:from>
    <xdr:ext cx="85725" cy="180975"/>
    <xdr:sp macro="" textlink="">
      <xdr:nvSpPr>
        <xdr:cNvPr id="524" name="Shape 27">
          <a:extLst>
            <a:ext uri="{FF2B5EF4-FFF2-40B4-BE49-F238E27FC236}">
              <a16:creationId xmlns:a16="http://schemas.microsoft.com/office/drawing/2014/main" id="{00000000-0008-0000-0C00-00000C020000}"/>
            </a:ext>
          </a:extLst>
        </xdr:cNvPr>
        <xdr:cNvSpPr txBox="1"/>
      </xdr:nvSpPr>
      <xdr:spPr>
        <a:xfrm>
          <a:off x="5303138" y="3689513"/>
          <a:ext cx="8572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39</xdr:row>
      <xdr:rowOff>0</xdr:rowOff>
    </xdr:from>
    <xdr:ext cx="85725" cy="180975"/>
    <xdr:sp macro="" textlink="">
      <xdr:nvSpPr>
        <xdr:cNvPr id="525" name="Shape 27">
          <a:extLst>
            <a:ext uri="{FF2B5EF4-FFF2-40B4-BE49-F238E27FC236}">
              <a16:creationId xmlns:a16="http://schemas.microsoft.com/office/drawing/2014/main" id="{00000000-0008-0000-0C00-00000D020000}"/>
            </a:ext>
          </a:extLst>
        </xdr:cNvPr>
        <xdr:cNvSpPr txBox="1"/>
      </xdr:nvSpPr>
      <xdr:spPr>
        <a:xfrm>
          <a:off x="5303138" y="3689513"/>
          <a:ext cx="8572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39</xdr:row>
      <xdr:rowOff>0</xdr:rowOff>
    </xdr:from>
    <xdr:ext cx="85725" cy="180975"/>
    <xdr:sp macro="" textlink="">
      <xdr:nvSpPr>
        <xdr:cNvPr id="526" name="Shape 27">
          <a:extLst>
            <a:ext uri="{FF2B5EF4-FFF2-40B4-BE49-F238E27FC236}">
              <a16:creationId xmlns:a16="http://schemas.microsoft.com/office/drawing/2014/main" id="{00000000-0008-0000-0C00-00000E020000}"/>
            </a:ext>
          </a:extLst>
        </xdr:cNvPr>
        <xdr:cNvSpPr txBox="1"/>
      </xdr:nvSpPr>
      <xdr:spPr>
        <a:xfrm>
          <a:off x="5303138" y="3689513"/>
          <a:ext cx="8572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39</xdr:row>
      <xdr:rowOff>0</xdr:rowOff>
    </xdr:from>
    <xdr:ext cx="85725" cy="180975"/>
    <xdr:sp macro="" textlink="">
      <xdr:nvSpPr>
        <xdr:cNvPr id="527" name="Shape 27">
          <a:extLst>
            <a:ext uri="{FF2B5EF4-FFF2-40B4-BE49-F238E27FC236}">
              <a16:creationId xmlns:a16="http://schemas.microsoft.com/office/drawing/2014/main" id="{00000000-0008-0000-0C00-00000F020000}"/>
            </a:ext>
          </a:extLst>
        </xdr:cNvPr>
        <xdr:cNvSpPr txBox="1"/>
      </xdr:nvSpPr>
      <xdr:spPr>
        <a:xfrm>
          <a:off x="5303138" y="3689513"/>
          <a:ext cx="8572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39</xdr:row>
      <xdr:rowOff>0</xdr:rowOff>
    </xdr:from>
    <xdr:ext cx="85725" cy="180975"/>
    <xdr:sp macro="" textlink="">
      <xdr:nvSpPr>
        <xdr:cNvPr id="528" name="Shape 27">
          <a:extLst>
            <a:ext uri="{FF2B5EF4-FFF2-40B4-BE49-F238E27FC236}">
              <a16:creationId xmlns:a16="http://schemas.microsoft.com/office/drawing/2014/main" id="{00000000-0008-0000-0C00-000010020000}"/>
            </a:ext>
          </a:extLst>
        </xdr:cNvPr>
        <xdr:cNvSpPr txBox="1"/>
      </xdr:nvSpPr>
      <xdr:spPr>
        <a:xfrm>
          <a:off x="5303138" y="3689513"/>
          <a:ext cx="8572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39</xdr:row>
      <xdr:rowOff>0</xdr:rowOff>
    </xdr:from>
    <xdr:ext cx="85725" cy="180975"/>
    <xdr:sp macro="" textlink="">
      <xdr:nvSpPr>
        <xdr:cNvPr id="529" name="Shape 27">
          <a:extLst>
            <a:ext uri="{FF2B5EF4-FFF2-40B4-BE49-F238E27FC236}">
              <a16:creationId xmlns:a16="http://schemas.microsoft.com/office/drawing/2014/main" id="{00000000-0008-0000-0C00-000011020000}"/>
            </a:ext>
          </a:extLst>
        </xdr:cNvPr>
        <xdr:cNvSpPr txBox="1"/>
      </xdr:nvSpPr>
      <xdr:spPr>
        <a:xfrm>
          <a:off x="5303138" y="3689513"/>
          <a:ext cx="8572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39</xdr:row>
      <xdr:rowOff>0</xdr:rowOff>
    </xdr:from>
    <xdr:ext cx="85725" cy="180975"/>
    <xdr:sp macro="" textlink="">
      <xdr:nvSpPr>
        <xdr:cNvPr id="530" name="Shape 27">
          <a:extLst>
            <a:ext uri="{FF2B5EF4-FFF2-40B4-BE49-F238E27FC236}">
              <a16:creationId xmlns:a16="http://schemas.microsoft.com/office/drawing/2014/main" id="{00000000-0008-0000-0C00-000012020000}"/>
            </a:ext>
          </a:extLst>
        </xdr:cNvPr>
        <xdr:cNvSpPr txBox="1"/>
      </xdr:nvSpPr>
      <xdr:spPr>
        <a:xfrm>
          <a:off x="5303138" y="3689513"/>
          <a:ext cx="8572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39</xdr:row>
      <xdr:rowOff>0</xdr:rowOff>
    </xdr:from>
    <xdr:ext cx="85725" cy="180975"/>
    <xdr:sp macro="" textlink="">
      <xdr:nvSpPr>
        <xdr:cNvPr id="531" name="Shape 27">
          <a:extLst>
            <a:ext uri="{FF2B5EF4-FFF2-40B4-BE49-F238E27FC236}">
              <a16:creationId xmlns:a16="http://schemas.microsoft.com/office/drawing/2014/main" id="{00000000-0008-0000-0C00-000013020000}"/>
            </a:ext>
          </a:extLst>
        </xdr:cNvPr>
        <xdr:cNvSpPr txBox="1"/>
      </xdr:nvSpPr>
      <xdr:spPr>
        <a:xfrm>
          <a:off x="5303138" y="3689513"/>
          <a:ext cx="8572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39</xdr:row>
      <xdr:rowOff>0</xdr:rowOff>
    </xdr:from>
    <xdr:ext cx="85725" cy="180975"/>
    <xdr:sp macro="" textlink="">
      <xdr:nvSpPr>
        <xdr:cNvPr id="532" name="Shape 27">
          <a:extLst>
            <a:ext uri="{FF2B5EF4-FFF2-40B4-BE49-F238E27FC236}">
              <a16:creationId xmlns:a16="http://schemas.microsoft.com/office/drawing/2014/main" id="{00000000-0008-0000-0C00-000014020000}"/>
            </a:ext>
          </a:extLst>
        </xdr:cNvPr>
        <xdr:cNvSpPr txBox="1"/>
      </xdr:nvSpPr>
      <xdr:spPr>
        <a:xfrm>
          <a:off x="5303138" y="3689513"/>
          <a:ext cx="8572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39</xdr:row>
      <xdr:rowOff>0</xdr:rowOff>
    </xdr:from>
    <xdr:ext cx="85725" cy="180975"/>
    <xdr:sp macro="" textlink="">
      <xdr:nvSpPr>
        <xdr:cNvPr id="533" name="Shape 27">
          <a:extLst>
            <a:ext uri="{FF2B5EF4-FFF2-40B4-BE49-F238E27FC236}">
              <a16:creationId xmlns:a16="http://schemas.microsoft.com/office/drawing/2014/main" id="{00000000-0008-0000-0C00-000015020000}"/>
            </a:ext>
          </a:extLst>
        </xdr:cNvPr>
        <xdr:cNvSpPr txBox="1"/>
      </xdr:nvSpPr>
      <xdr:spPr>
        <a:xfrm>
          <a:off x="5303138" y="3689513"/>
          <a:ext cx="8572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39</xdr:row>
      <xdr:rowOff>0</xdr:rowOff>
    </xdr:from>
    <xdr:ext cx="85725" cy="180975"/>
    <xdr:sp macro="" textlink="">
      <xdr:nvSpPr>
        <xdr:cNvPr id="534" name="Shape 27">
          <a:extLst>
            <a:ext uri="{FF2B5EF4-FFF2-40B4-BE49-F238E27FC236}">
              <a16:creationId xmlns:a16="http://schemas.microsoft.com/office/drawing/2014/main" id="{00000000-0008-0000-0C00-000016020000}"/>
            </a:ext>
          </a:extLst>
        </xdr:cNvPr>
        <xdr:cNvSpPr txBox="1"/>
      </xdr:nvSpPr>
      <xdr:spPr>
        <a:xfrm>
          <a:off x="5303138" y="3689513"/>
          <a:ext cx="8572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39</xdr:row>
      <xdr:rowOff>0</xdr:rowOff>
    </xdr:from>
    <xdr:ext cx="85725" cy="180975"/>
    <xdr:sp macro="" textlink="">
      <xdr:nvSpPr>
        <xdr:cNvPr id="535" name="Shape 27">
          <a:extLst>
            <a:ext uri="{FF2B5EF4-FFF2-40B4-BE49-F238E27FC236}">
              <a16:creationId xmlns:a16="http://schemas.microsoft.com/office/drawing/2014/main" id="{00000000-0008-0000-0C00-000017020000}"/>
            </a:ext>
          </a:extLst>
        </xdr:cNvPr>
        <xdr:cNvSpPr txBox="1"/>
      </xdr:nvSpPr>
      <xdr:spPr>
        <a:xfrm>
          <a:off x="5303138" y="3689513"/>
          <a:ext cx="8572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39</xdr:row>
      <xdr:rowOff>0</xdr:rowOff>
    </xdr:from>
    <xdr:ext cx="85725" cy="180975"/>
    <xdr:sp macro="" textlink="">
      <xdr:nvSpPr>
        <xdr:cNvPr id="536" name="Shape 27">
          <a:extLst>
            <a:ext uri="{FF2B5EF4-FFF2-40B4-BE49-F238E27FC236}">
              <a16:creationId xmlns:a16="http://schemas.microsoft.com/office/drawing/2014/main" id="{00000000-0008-0000-0C00-000018020000}"/>
            </a:ext>
          </a:extLst>
        </xdr:cNvPr>
        <xdr:cNvSpPr txBox="1"/>
      </xdr:nvSpPr>
      <xdr:spPr>
        <a:xfrm>
          <a:off x="5303138" y="3689513"/>
          <a:ext cx="8572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39</xdr:row>
      <xdr:rowOff>0</xdr:rowOff>
    </xdr:from>
    <xdr:ext cx="85725" cy="180975"/>
    <xdr:sp macro="" textlink="">
      <xdr:nvSpPr>
        <xdr:cNvPr id="537" name="Shape 27">
          <a:extLst>
            <a:ext uri="{FF2B5EF4-FFF2-40B4-BE49-F238E27FC236}">
              <a16:creationId xmlns:a16="http://schemas.microsoft.com/office/drawing/2014/main" id="{00000000-0008-0000-0C00-000019020000}"/>
            </a:ext>
          </a:extLst>
        </xdr:cNvPr>
        <xdr:cNvSpPr txBox="1"/>
      </xdr:nvSpPr>
      <xdr:spPr>
        <a:xfrm>
          <a:off x="5303138" y="3689513"/>
          <a:ext cx="8572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39</xdr:row>
      <xdr:rowOff>0</xdr:rowOff>
    </xdr:from>
    <xdr:ext cx="85725" cy="180975"/>
    <xdr:sp macro="" textlink="">
      <xdr:nvSpPr>
        <xdr:cNvPr id="538" name="Shape 27">
          <a:extLst>
            <a:ext uri="{FF2B5EF4-FFF2-40B4-BE49-F238E27FC236}">
              <a16:creationId xmlns:a16="http://schemas.microsoft.com/office/drawing/2014/main" id="{00000000-0008-0000-0C00-00001A020000}"/>
            </a:ext>
          </a:extLst>
        </xdr:cNvPr>
        <xdr:cNvSpPr txBox="1"/>
      </xdr:nvSpPr>
      <xdr:spPr>
        <a:xfrm>
          <a:off x="5303138" y="3689513"/>
          <a:ext cx="8572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39</xdr:row>
      <xdr:rowOff>0</xdr:rowOff>
    </xdr:from>
    <xdr:ext cx="85725" cy="180975"/>
    <xdr:sp macro="" textlink="">
      <xdr:nvSpPr>
        <xdr:cNvPr id="539" name="Shape 27">
          <a:extLst>
            <a:ext uri="{FF2B5EF4-FFF2-40B4-BE49-F238E27FC236}">
              <a16:creationId xmlns:a16="http://schemas.microsoft.com/office/drawing/2014/main" id="{00000000-0008-0000-0C00-00001B020000}"/>
            </a:ext>
          </a:extLst>
        </xdr:cNvPr>
        <xdr:cNvSpPr txBox="1"/>
      </xdr:nvSpPr>
      <xdr:spPr>
        <a:xfrm>
          <a:off x="5303138" y="3689513"/>
          <a:ext cx="8572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39</xdr:row>
      <xdr:rowOff>0</xdr:rowOff>
    </xdr:from>
    <xdr:ext cx="85725" cy="180975"/>
    <xdr:sp macro="" textlink="">
      <xdr:nvSpPr>
        <xdr:cNvPr id="540" name="Shape 27">
          <a:extLst>
            <a:ext uri="{FF2B5EF4-FFF2-40B4-BE49-F238E27FC236}">
              <a16:creationId xmlns:a16="http://schemas.microsoft.com/office/drawing/2014/main" id="{00000000-0008-0000-0C00-00001C020000}"/>
            </a:ext>
          </a:extLst>
        </xdr:cNvPr>
        <xdr:cNvSpPr txBox="1"/>
      </xdr:nvSpPr>
      <xdr:spPr>
        <a:xfrm>
          <a:off x="5303138" y="3689513"/>
          <a:ext cx="8572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39</xdr:row>
      <xdr:rowOff>0</xdr:rowOff>
    </xdr:from>
    <xdr:ext cx="85725" cy="180975"/>
    <xdr:sp macro="" textlink="">
      <xdr:nvSpPr>
        <xdr:cNvPr id="541" name="Shape 27">
          <a:extLst>
            <a:ext uri="{FF2B5EF4-FFF2-40B4-BE49-F238E27FC236}">
              <a16:creationId xmlns:a16="http://schemas.microsoft.com/office/drawing/2014/main" id="{00000000-0008-0000-0C00-00001D020000}"/>
            </a:ext>
          </a:extLst>
        </xdr:cNvPr>
        <xdr:cNvSpPr txBox="1"/>
      </xdr:nvSpPr>
      <xdr:spPr>
        <a:xfrm>
          <a:off x="5303138" y="3689513"/>
          <a:ext cx="8572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39</xdr:row>
      <xdr:rowOff>0</xdr:rowOff>
    </xdr:from>
    <xdr:ext cx="85725" cy="180975"/>
    <xdr:sp macro="" textlink="">
      <xdr:nvSpPr>
        <xdr:cNvPr id="542" name="Shape 27">
          <a:extLst>
            <a:ext uri="{FF2B5EF4-FFF2-40B4-BE49-F238E27FC236}">
              <a16:creationId xmlns:a16="http://schemas.microsoft.com/office/drawing/2014/main" id="{00000000-0008-0000-0C00-00001E020000}"/>
            </a:ext>
          </a:extLst>
        </xdr:cNvPr>
        <xdr:cNvSpPr txBox="1"/>
      </xdr:nvSpPr>
      <xdr:spPr>
        <a:xfrm>
          <a:off x="5303138" y="3689513"/>
          <a:ext cx="8572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39</xdr:row>
      <xdr:rowOff>0</xdr:rowOff>
    </xdr:from>
    <xdr:ext cx="85725" cy="180975"/>
    <xdr:sp macro="" textlink="">
      <xdr:nvSpPr>
        <xdr:cNvPr id="543" name="Shape 27">
          <a:extLst>
            <a:ext uri="{FF2B5EF4-FFF2-40B4-BE49-F238E27FC236}">
              <a16:creationId xmlns:a16="http://schemas.microsoft.com/office/drawing/2014/main" id="{00000000-0008-0000-0C00-00001F020000}"/>
            </a:ext>
          </a:extLst>
        </xdr:cNvPr>
        <xdr:cNvSpPr txBox="1"/>
      </xdr:nvSpPr>
      <xdr:spPr>
        <a:xfrm>
          <a:off x="5303138" y="3689513"/>
          <a:ext cx="8572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39</xdr:row>
      <xdr:rowOff>0</xdr:rowOff>
    </xdr:from>
    <xdr:ext cx="85725" cy="180975"/>
    <xdr:sp macro="" textlink="">
      <xdr:nvSpPr>
        <xdr:cNvPr id="544" name="Shape 27">
          <a:extLst>
            <a:ext uri="{FF2B5EF4-FFF2-40B4-BE49-F238E27FC236}">
              <a16:creationId xmlns:a16="http://schemas.microsoft.com/office/drawing/2014/main" id="{00000000-0008-0000-0C00-000020020000}"/>
            </a:ext>
          </a:extLst>
        </xdr:cNvPr>
        <xdr:cNvSpPr txBox="1"/>
      </xdr:nvSpPr>
      <xdr:spPr>
        <a:xfrm>
          <a:off x="5303138" y="3689513"/>
          <a:ext cx="8572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2162175</xdr:colOff>
      <xdr:row>39</xdr:row>
      <xdr:rowOff>238125</xdr:rowOff>
    </xdr:from>
    <xdr:ext cx="85725" cy="38100"/>
    <xdr:sp macro="" textlink="">
      <xdr:nvSpPr>
        <xdr:cNvPr id="545" name="Shape 28">
          <a:extLst>
            <a:ext uri="{FF2B5EF4-FFF2-40B4-BE49-F238E27FC236}">
              <a16:creationId xmlns:a16="http://schemas.microsoft.com/office/drawing/2014/main" id="{00000000-0008-0000-0C00-000021020000}"/>
            </a:ext>
          </a:extLst>
        </xdr:cNvPr>
        <xdr:cNvSpPr txBox="1"/>
      </xdr:nvSpPr>
      <xdr:spPr>
        <a:xfrm rot="10800000" flipH="1">
          <a:off x="5303138" y="3703800"/>
          <a:ext cx="85725"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2162175</xdr:colOff>
      <xdr:row>39</xdr:row>
      <xdr:rowOff>238125</xdr:rowOff>
    </xdr:from>
    <xdr:ext cx="85725" cy="38100"/>
    <xdr:sp macro="" textlink="">
      <xdr:nvSpPr>
        <xdr:cNvPr id="546" name="Shape 28">
          <a:extLst>
            <a:ext uri="{FF2B5EF4-FFF2-40B4-BE49-F238E27FC236}">
              <a16:creationId xmlns:a16="http://schemas.microsoft.com/office/drawing/2014/main" id="{00000000-0008-0000-0C00-000022020000}"/>
            </a:ext>
          </a:extLst>
        </xdr:cNvPr>
        <xdr:cNvSpPr txBox="1"/>
      </xdr:nvSpPr>
      <xdr:spPr>
        <a:xfrm rot="10800000" flipH="1">
          <a:off x="5303138" y="3703800"/>
          <a:ext cx="85725"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22</xdr:row>
      <xdr:rowOff>0</xdr:rowOff>
    </xdr:from>
    <xdr:ext cx="76200" cy="981075"/>
    <xdr:sp macro="" textlink="">
      <xdr:nvSpPr>
        <xdr:cNvPr id="547" name="Shape 22">
          <a:extLst>
            <a:ext uri="{FF2B5EF4-FFF2-40B4-BE49-F238E27FC236}">
              <a16:creationId xmlns:a16="http://schemas.microsoft.com/office/drawing/2014/main" id="{00000000-0008-0000-0C00-000023020000}"/>
            </a:ext>
          </a:extLst>
        </xdr:cNvPr>
        <xdr:cNvSpPr txBox="1"/>
      </xdr:nvSpPr>
      <xdr:spPr>
        <a:xfrm>
          <a:off x="5307900" y="3294225"/>
          <a:ext cx="76200" cy="9715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22</xdr:row>
      <xdr:rowOff>0</xdr:rowOff>
    </xdr:from>
    <xdr:ext cx="76200" cy="981075"/>
    <xdr:sp macro="" textlink="">
      <xdr:nvSpPr>
        <xdr:cNvPr id="548" name="Shape 22">
          <a:extLst>
            <a:ext uri="{FF2B5EF4-FFF2-40B4-BE49-F238E27FC236}">
              <a16:creationId xmlns:a16="http://schemas.microsoft.com/office/drawing/2014/main" id="{00000000-0008-0000-0C00-000024020000}"/>
            </a:ext>
          </a:extLst>
        </xdr:cNvPr>
        <xdr:cNvSpPr txBox="1"/>
      </xdr:nvSpPr>
      <xdr:spPr>
        <a:xfrm>
          <a:off x="5307900" y="3294225"/>
          <a:ext cx="76200" cy="9715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22</xdr:row>
      <xdr:rowOff>0</xdr:rowOff>
    </xdr:from>
    <xdr:ext cx="76200" cy="981075"/>
    <xdr:sp macro="" textlink="">
      <xdr:nvSpPr>
        <xdr:cNvPr id="549" name="Shape 22">
          <a:extLst>
            <a:ext uri="{FF2B5EF4-FFF2-40B4-BE49-F238E27FC236}">
              <a16:creationId xmlns:a16="http://schemas.microsoft.com/office/drawing/2014/main" id="{00000000-0008-0000-0C00-000025020000}"/>
            </a:ext>
          </a:extLst>
        </xdr:cNvPr>
        <xdr:cNvSpPr txBox="1"/>
      </xdr:nvSpPr>
      <xdr:spPr>
        <a:xfrm>
          <a:off x="5307900" y="3294225"/>
          <a:ext cx="76200" cy="9715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22</xdr:row>
      <xdr:rowOff>0</xdr:rowOff>
    </xdr:from>
    <xdr:ext cx="76200" cy="981075"/>
    <xdr:sp macro="" textlink="">
      <xdr:nvSpPr>
        <xdr:cNvPr id="550" name="Shape 22">
          <a:extLst>
            <a:ext uri="{FF2B5EF4-FFF2-40B4-BE49-F238E27FC236}">
              <a16:creationId xmlns:a16="http://schemas.microsoft.com/office/drawing/2014/main" id="{00000000-0008-0000-0C00-000026020000}"/>
            </a:ext>
          </a:extLst>
        </xdr:cNvPr>
        <xdr:cNvSpPr txBox="1"/>
      </xdr:nvSpPr>
      <xdr:spPr>
        <a:xfrm>
          <a:off x="5307900" y="3294225"/>
          <a:ext cx="76200" cy="9715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22</xdr:row>
      <xdr:rowOff>0</xdr:rowOff>
    </xdr:from>
    <xdr:ext cx="161925" cy="152400"/>
    <xdr:sp macro="" textlink="">
      <xdr:nvSpPr>
        <xdr:cNvPr id="551" name="Shape 11">
          <a:extLst>
            <a:ext uri="{FF2B5EF4-FFF2-40B4-BE49-F238E27FC236}">
              <a16:creationId xmlns:a16="http://schemas.microsoft.com/office/drawing/2014/main" id="{00000000-0008-0000-0C00-000027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22</xdr:row>
      <xdr:rowOff>0</xdr:rowOff>
    </xdr:from>
    <xdr:ext cx="161925" cy="152400"/>
    <xdr:sp macro="" textlink="">
      <xdr:nvSpPr>
        <xdr:cNvPr id="552" name="Shape 11">
          <a:extLst>
            <a:ext uri="{FF2B5EF4-FFF2-40B4-BE49-F238E27FC236}">
              <a16:creationId xmlns:a16="http://schemas.microsoft.com/office/drawing/2014/main" id="{00000000-0008-0000-0C00-000028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22</xdr:row>
      <xdr:rowOff>0</xdr:rowOff>
    </xdr:from>
    <xdr:ext cx="161925" cy="1000125"/>
    <xdr:sp macro="" textlink="">
      <xdr:nvSpPr>
        <xdr:cNvPr id="553" name="Shape 23">
          <a:extLst>
            <a:ext uri="{FF2B5EF4-FFF2-40B4-BE49-F238E27FC236}">
              <a16:creationId xmlns:a16="http://schemas.microsoft.com/office/drawing/2014/main" id="{00000000-0008-0000-0C00-000029020000}"/>
            </a:ext>
          </a:extLst>
        </xdr:cNvPr>
        <xdr:cNvSpPr txBox="1"/>
      </xdr:nvSpPr>
      <xdr:spPr>
        <a:xfrm>
          <a:off x="5269800" y="3284700"/>
          <a:ext cx="152400" cy="990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22</xdr:row>
      <xdr:rowOff>0</xdr:rowOff>
    </xdr:from>
    <xdr:ext cx="161925" cy="1000125"/>
    <xdr:sp macro="" textlink="">
      <xdr:nvSpPr>
        <xdr:cNvPr id="554" name="Shape 23">
          <a:extLst>
            <a:ext uri="{FF2B5EF4-FFF2-40B4-BE49-F238E27FC236}">
              <a16:creationId xmlns:a16="http://schemas.microsoft.com/office/drawing/2014/main" id="{00000000-0008-0000-0C00-00002A020000}"/>
            </a:ext>
          </a:extLst>
        </xdr:cNvPr>
        <xdr:cNvSpPr txBox="1"/>
      </xdr:nvSpPr>
      <xdr:spPr>
        <a:xfrm>
          <a:off x="5269800" y="3284700"/>
          <a:ext cx="152400" cy="990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22</xdr:row>
      <xdr:rowOff>0</xdr:rowOff>
    </xdr:from>
    <xdr:ext cx="161925" cy="152400"/>
    <xdr:sp macro="" textlink="">
      <xdr:nvSpPr>
        <xdr:cNvPr id="555" name="Shape 11">
          <a:extLst>
            <a:ext uri="{FF2B5EF4-FFF2-40B4-BE49-F238E27FC236}">
              <a16:creationId xmlns:a16="http://schemas.microsoft.com/office/drawing/2014/main" id="{00000000-0008-0000-0C00-00002B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22</xdr:row>
      <xdr:rowOff>0</xdr:rowOff>
    </xdr:from>
    <xdr:ext cx="161925" cy="152400"/>
    <xdr:sp macro="" textlink="">
      <xdr:nvSpPr>
        <xdr:cNvPr id="556" name="Shape 11">
          <a:extLst>
            <a:ext uri="{FF2B5EF4-FFF2-40B4-BE49-F238E27FC236}">
              <a16:creationId xmlns:a16="http://schemas.microsoft.com/office/drawing/2014/main" id="{00000000-0008-0000-0C00-00002C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22</xdr:row>
      <xdr:rowOff>0</xdr:rowOff>
    </xdr:from>
    <xdr:ext cx="161925" cy="1000125"/>
    <xdr:sp macro="" textlink="">
      <xdr:nvSpPr>
        <xdr:cNvPr id="557" name="Shape 23">
          <a:extLst>
            <a:ext uri="{FF2B5EF4-FFF2-40B4-BE49-F238E27FC236}">
              <a16:creationId xmlns:a16="http://schemas.microsoft.com/office/drawing/2014/main" id="{00000000-0008-0000-0C00-00002D020000}"/>
            </a:ext>
          </a:extLst>
        </xdr:cNvPr>
        <xdr:cNvSpPr txBox="1"/>
      </xdr:nvSpPr>
      <xdr:spPr>
        <a:xfrm>
          <a:off x="5269800" y="3284700"/>
          <a:ext cx="152400" cy="990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22</xdr:row>
      <xdr:rowOff>0</xdr:rowOff>
    </xdr:from>
    <xdr:ext cx="161925" cy="1000125"/>
    <xdr:sp macro="" textlink="">
      <xdr:nvSpPr>
        <xdr:cNvPr id="558" name="Shape 23">
          <a:extLst>
            <a:ext uri="{FF2B5EF4-FFF2-40B4-BE49-F238E27FC236}">
              <a16:creationId xmlns:a16="http://schemas.microsoft.com/office/drawing/2014/main" id="{00000000-0008-0000-0C00-00002E020000}"/>
            </a:ext>
          </a:extLst>
        </xdr:cNvPr>
        <xdr:cNvSpPr txBox="1"/>
      </xdr:nvSpPr>
      <xdr:spPr>
        <a:xfrm>
          <a:off x="5269800" y="3284700"/>
          <a:ext cx="152400" cy="990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52400"/>
    <xdr:sp macro="" textlink="">
      <xdr:nvSpPr>
        <xdr:cNvPr id="559" name="Shape 11">
          <a:extLst>
            <a:ext uri="{FF2B5EF4-FFF2-40B4-BE49-F238E27FC236}">
              <a16:creationId xmlns:a16="http://schemas.microsoft.com/office/drawing/2014/main" id="{00000000-0008-0000-0C00-00002F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52400"/>
    <xdr:sp macro="" textlink="">
      <xdr:nvSpPr>
        <xdr:cNvPr id="560" name="Shape 11">
          <a:extLst>
            <a:ext uri="{FF2B5EF4-FFF2-40B4-BE49-F238E27FC236}">
              <a16:creationId xmlns:a16="http://schemas.microsoft.com/office/drawing/2014/main" id="{00000000-0008-0000-0C00-000030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52400"/>
    <xdr:sp macro="" textlink="">
      <xdr:nvSpPr>
        <xdr:cNvPr id="561" name="Shape 11">
          <a:extLst>
            <a:ext uri="{FF2B5EF4-FFF2-40B4-BE49-F238E27FC236}">
              <a16:creationId xmlns:a16="http://schemas.microsoft.com/office/drawing/2014/main" id="{00000000-0008-0000-0C00-000031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52400"/>
    <xdr:sp macro="" textlink="">
      <xdr:nvSpPr>
        <xdr:cNvPr id="562" name="Shape 11">
          <a:extLst>
            <a:ext uri="{FF2B5EF4-FFF2-40B4-BE49-F238E27FC236}">
              <a16:creationId xmlns:a16="http://schemas.microsoft.com/office/drawing/2014/main" id="{00000000-0008-0000-0C00-000032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52400"/>
    <xdr:sp macro="" textlink="">
      <xdr:nvSpPr>
        <xdr:cNvPr id="563" name="Shape 11">
          <a:extLst>
            <a:ext uri="{FF2B5EF4-FFF2-40B4-BE49-F238E27FC236}">
              <a16:creationId xmlns:a16="http://schemas.microsoft.com/office/drawing/2014/main" id="{00000000-0008-0000-0C00-000033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52400"/>
    <xdr:sp macro="" textlink="">
      <xdr:nvSpPr>
        <xdr:cNvPr id="564" name="Shape 11">
          <a:extLst>
            <a:ext uri="{FF2B5EF4-FFF2-40B4-BE49-F238E27FC236}">
              <a16:creationId xmlns:a16="http://schemas.microsoft.com/office/drawing/2014/main" id="{00000000-0008-0000-0C00-000034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52400"/>
    <xdr:sp macro="" textlink="">
      <xdr:nvSpPr>
        <xdr:cNvPr id="565" name="Shape 11">
          <a:extLst>
            <a:ext uri="{FF2B5EF4-FFF2-40B4-BE49-F238E27FC236}">
              <a16:creationId xmlns:a16="http://schemas.microsoft.com/office/drawing/2014/main" id="{00000000-0008-0000-0C00-000035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52400"/>
    <xdr:sp macro="" textlink="">
      <xdr:nvSpPr>
        <xdr:cNvPr id="566" name="Shape 11">
          <a:extLst>
            <a:ext uri="{FF2B5EF4-FFF2-40B4-BE49-F238E27FC236}">
              <a16:creationId xmlns:a16="http://schemas.microsoft.com/office/drawing/2014/main" id="{00000000-0008-0000-0C00-000036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52400"/>
    <xdr:sp macro="" textlink="">
      <xdr:nvSpPr>
        <xdr:cNvPr id="567" name="Shape 11">
          <a:extLst>
            <a:ext uri="{FF2B5EF4-FFF2-40B4-BE49-F238E27FC236}">
              <a16:creationId xmlns:a16="http://schemas.microsoft.com/office/drawing/2014/main" id="{00000000-0008-0000-0C00-000037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52400"/>
    <xdr:sp macro="" textlink="">
      <xdr:nvSpPr>
        <xdr:cNvPr id="568" name="Shape 11">
          <a:extLst>
            <a:ext uri="{FF2B5EF4-FFF2-40B4-BE49-F238E27FC236}">
              <a16:creationId xmlns:a16="http://schemas.microsoft.com/office/drawing/2014/main" id="{00000000-0008-0000-0C00-000038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52400"/>
    <xdr:sp macro="" textlink="">
      <xdr:nvSpPr>
        <xdr:cNvPr id="569" name="Shape 11">
          <a:extLst>
            <a:ext uri="{FF2B5EF4-FFF2-40B4-BE49-F238E27FC236}">
              <a16:creationId xmlns:a16="http://schemas.microsoft.com/office/drawing/2014/main" id="{00000000-0008-0000-0C00-000039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52400"/>
    <xdr:sp macro="" textlink="">
      <xdr:nvSpPr>
        <xdr:cNvPr id="570" name="Shape 11">
          <a:extLst>
            <a:ext uri="{FF2B5EF4-FFF2-40B4-BE49-F238E27FC236}">
              <a16:creationId xmlns:a16="http://schemas.microsoft.com/office/drawing/2014/main" id="{00000000-0008-0000-0C00-00003A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52400"/>
    <xdr:sp macro="" textlink="">
      <xdr:nvSpPr>
        <xdr:cNvPr id="571" name="Shape 11">
          <a:extLst>
            <a:ext uri="{FF2B5EF4-FFF2-40B4-BE49-F238E27FC236}">
              <a16:creationId xmlns:a16="http://schemas.microsoft.com/office/drawing/2014/main" id="{00000000-0008-0000-0C00-00003B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52400"/>
    <xdr:sp macro="" textlink="">
      <xdr:nvSpPr>
        <xdr:cNvPr id="572" name="Shape 11">
          <a:extLst>
            <a:ext uri="{FF2B5EF4-FFF2-40B4-BE49-F238E27FC236}">
              <a16:creationId xmlns:a16="http://schemas.microsoft.com/office/drawing/2014/main" id="{00000000-0008-0000-0C00-00003C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52400"/>
    <xdr:sp macro="" textlink="">
      <xdr:nvSpPr>
        <xdr:cNvPr id="573" name="Shape 11">
          <a:extLst>
            <a:ext uri="{FF2B5EF4-FFF2-40B4-BE49-F238E27FC236}">
              <a16:creationId xmlns:a16="http://schemas.microsoft.com/office/drawing/2014/main" id="{00000000-0008-0000-0C00-00003D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52400"/>
    <xdr:sp macro="" textlink="">
      <xdr:nvSpPr>
        <xdr:cNvPr id="574" name="Shape 11">
          <a:extLst>
            <a:ext uri="{FF2B5EF4-FFF2-40B4-BE49-F238E27FC236}">
              <a16:creationId xmlns:a16="http://schemas.microsoft.com/office/drawing/2014/main" id="{00000000-0008-0000-0C00-00003E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52400"/>
    <xdr:sp macro="" textlink="">
      <xdr:nvSpPr>
        <xdr:cNvPr id="575" name="Shape 11">
          <a:extLst>
            <a:ext uri="{FF2B5EF4-FFF2-40B4-BE49-F238E27FC236}">
              <a16:creationId xmlns:a16="http://schemas.microsoft.com/office/drawing/2014/main" id="{00000000-0008-0000-0C00-00003F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52400"/>
    <xdr:sp macro="" textlink="">
      <xdr:nvSpPr>
        <xdr:cNvPr id="576" name="Shape 11">
          <a:extLst>
            <a:ext uri="{FF2B5EF4-FFF2-40B4-BE49-F238E27FC236}">
              <a16:creationId xmlns:a16="http://schemas.microsoft.com/office/drawing/2014/main" id="{00000000-0008-0000-0C00-000040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52400"/>
    <xdr:sp macro="" textlink="">
      <xdr:nvSpPr>
        <xdr:cNvPr id="577" name="Shape 11">
          <a:extLst>
            <a:ext uri="{FF2B5EF4-FFF2-40B4-BE49-F238E27FC236}">
              <a16:creationId xmlns:a16="http://schemas.microsoft.com/office/drawing/2014/main" id="{00000000-0008-0000-0C00-000041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52400"/>
    <xdr:sp macro="" textlink="">
      <xdr:nvSpPr>
        <xdr:cNvPr id="578" name="Shape 11">
          <a:extLst>
            <a:ext uri="{FF2B5EF4-FFF2-40B4-BE49-F238E27FC236}">
              <a16:creationId xmlns:a16="http://schemas.microsoft.com/office/drawing/2014/main" id="{00000000-0008-0000-0C00-000042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52400"/>
    <xdr:sp macro="" textlink="">
      <xdr:nvSpPr>
        <xdr:cNvPr id="579" name="Shape 11">
          <a:extLst>
            <a:ext uri="{FF2B5EF4-FFF2-40B4-BE49-F238E27FC236}">
              <a16:creationId xmlns:a16="http://schemas.microsoft.com/office/drawing/2014/main" id="{00000000-0008-0000-0C00-000043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52400"/>
    <xdr:sp macro="" textlink="">
      <xdr:nvSpPr>
        <xdr:cNvPr id="580" name="Shape 11">
          <a:extLst>
            <a:ext uri="{FF2B5EF4-FFF2-40B4-BE49-F238E27FC236}">
              <a16:creationId xmlns:a16="http://schemas.microsoft.com/office/drawing/2014/main" id="{00000000-0008-0000-0C00-000044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52400"/>
    <xdr:sp macro="" textlink="">
      <xdr:nvSpPr>
        <xdr:cNvPr id="581" name="Shape 11">
          <a:extLst>
            <a:ext uri="{FF2B5EF4-FFF2-40B4-BE49-F238E27FC236}">
              <a16:creationId xmlns:a16="http://schemas.microsoft.com/office/drawing/2014/main" id="{00000000-0008-0000-0C00-000045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52400"/>
    <xdr:sp macro="" textlink="">
      <xdr:nvSpPr>
        <xdr:cNvPr id="582" name="Shape 11">
          <a:extLst>
            <a:ext uri="{FF2B5EF4-FFF2-40B4-BE49-F238E27FC236}">
              <a16:creationId xmlns:a16="http://schemas.microsoft.com/office/drawing/2014/main" id="{00000000-0008-0000-0C00-000046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52400"/>
    <xdr:sp macro="" textlink="">
      <xdr:nvSpPr>
        <xdr:cNvPr id="583" name="Shape 11">
          <a:extLst>
            <a:ext uri="{FF2B5EF4-FFF2-40B4-BE49-F238E27FC236}">
              <a16:creationId xmlns:a16="http://schemas.microsoft.com/office/drawing/2014/main" id="{00000000-0008-0000-0C00-000047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152400"/>
    <xdr:sp macro="" textlink="">
      <xdr:nvSpPr>
        <xdr:cNvPr id="584" name="Shape 11">
          <a:extLst>
            <a:ext uri="{FF2B5EF4-FFF2-40B4-BE49-F238E27FC236}">
              <a16:creationId xmlns:a16="http://schemas.microsoft.com/office/drawing/2014/main" id="{00000000-0008-0000-0C00-000048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22</xdr:row>
      <xdr:rowOff>0</xdr:rowOff>
    </xdr:from>
    <xdr:ext cx="76200" cy="981075"/>
    <xdr:sp macro="" textlink="">
      <xdr:nvSpPr>
        <xdr:cNvPr id="585" name="Shape 22">
          <a:extLst>
            <a:ext uri="{FF2B5EF4-FFF2-40B4-BE49-F238E27FC236}">
              <a16:creationId xmlns:a16="http://schemas.microsoft.com/office/drawing/2014/main" id="{00000000-0008-0000-0C00-000049020000}"/>
            </a:ext>
          </a:extLst>
        </xdr:cNvPr>
        <xdr:cNvSpPr txBox="1"/>
      </xdr:nvSpPr>
      <xdr:spPr>
        <a:xfrm>
          <a:off x="5307900" y="3294225"/>
          <a:ext cx="76200" cy="9715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22</xdr:row>
      <xdr:rowOff>0</xdr:rowOff>
    </xdr:from>
    <xdr:ext cx="76200" cy="981075"/>
    <xdr:sp macro="" textlink="">
      <xdr:nvSpPr>
        <xdr:cNvPr id="586" name="Shape 22">
          <a:extLst>
            <a:ext uri="{FF2B5EF4-FFF2-40B4-BE49-F238E27FC236}">
              <a16:creationId xmlns:a16="http://schemas.microsoft.com/office/drawing/2014/main" id="{00000000-0008-0000-0C00-00004A020000}"/>
            </a:ext>
          </a:extLst>
        </xdr:cNvPr>
        <xdr:cNvSpPr txBox="1"/>
      </xdr:nvSpPr>
      <xdr:spPr>
        <a:xfrm>
          <a:off x="5307900" y="3294225"/>
          <a:ext cx="76200" cy="9715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22</xdr:row>
      <xdr:rowOff>0</xdr:rowOff>
    </xdr:from>
    <xdr:ext cx="171450" cy="1000125"/>
    <xdr:sp macro="" textlink="">
      <xdr:nvSpPr>
        <xdr:cNvPr id="587" name="Shape 29">
          <a:extLst>
            <a:ext uri="{FF2B5EF4-FFF2-40B4-BE49-F238E27FC236}">
              <a16:creationId xmlns:a16="http://schemas.microsoft.com/office/drawing/2014/main" id="{00000000-0008-0000-0C00-00004B020000}"/>
            </a:ext>
          </a:extLst>
        </xdr:cNvPr>
        <xdr:cNvSpPr txBox="1"/>
      </xdr:nvSpPr>
      <xdr:spPr>
        <a:xfrm>
          <a:off x="5265038" y="3284700"/>
          <a:ext cx="161925" cy="990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22</xdr:row>
      <xdr:rowOff>0</xdr:rowOff>
    </xdr:from>
    <xdr:ext cx="171450" cy="1000125"/>
    <xdr:sp macro="" textlink="">
      <xdr:nvSpPr>
        <xdr:cNvPr id="588" name="Shape 29">
          <a:extLst>
            <a:ext uri="{FF2B5EF4-FFF2-40B4-BE49-F238E27FC236}">
              <a16:creationId xmlns:a16="http://schemas.microsoft.com/office/drawing/2014/main" id="{00000000-0008-0000-0C00-00004C020000}"/>
            </a:ext>
          </a:extLst>
        </xdr:cNvPr>
        <xdr:cNvSpPr txBox="1"/>
      </xdr:nvSpPr>
      <xdr:spPr>
        <a:xfrm>
          <a:off x="5265038" y="3284700"/>
          <a:ext cx="161925" cy="990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38</xdr:row>
      <xdr:rowOff>0</xdr:rowOff>
    </xdr:from>
    <xdr:ext cx="38100" cy="152400"/>
    <xdr:sp macro="" textlink="">
      <xdr:nvSpPr>
        <xdr:cNvPr id="589" name="Shape 14">
          <a:extLst>
            <a:ext uri="{FF2B5EF4-FFF2-40B4-BE49-F238E27FC236}">
              <a16:creationId xmlns:a16="http://schemas.microsoft.com/office/drawing/2014/main" id="{00000000-0008-0000-0C00-00004D02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38</xdr:row>
      <xdr:rowOff>0</xdr:rowOff>
    </xdr:from>
    <xdr:ext cx="38100" cy="152400"/>
    <xdr:sp macro="" textlink="">
      <xdr:nvSpPr>
        <xdr:cNvPr id="590" name="Shape 14">
          <a:extLst>
            <a:ext uri="{FF2B5EF4-FFF2-40B4-BE49-F238E27FC236}">
              <a16:creationId xmlns:a16="http://schemas.microsoft.com/office/drawing/2014/main" id="{00000000-0008-0000-0C00-00004E02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38</xdr:row>
      <xdr:rowOff>0</xdr:rowOff>
    </xdr:from>
    <xdr:ext cx="38100" cy="152400"/>
    <xdr:sp macro="" textlink="">
      <xdr:nvSpPr>
        <xdr:cNvPr id="591" name="Shape 14">
          <a:extLst>
            <a:ext uri="{FF2B5EF4-FFF2-40B4-BE49-F238E27FC236}">
              <a16:creationId xmlns:a16="http://schemas.microsoft.com/office/drawing/2014/main" id="{00000000-0008-0000-0C00-00004F02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38</xdr:row>
      <xdr:rowOff>0</xdr:rowOff>
    </xdr:from>
    <xdr:ext cx="38100" cy="152400"/>
    <xdr:sp macro="" textlink="">
      <xdr:nvSpPr>
        <xdr:cNvPr id="592" name="Shape 14">
          <a:extLst>
            <a:ext uri="{FF2B5EF4-FFF2-40B4-BE49-F238E27FC236}">
              <a16:creationId xmlns:a16="http://schemas.microsoft.com/office/drawing/2014/main" id="{00000000-0008-0000-0C00-00005002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38</xdr:row>
      <xdr:rowOff>0</xdr:rowOff>
    </xdr:from>
    <xdr:ext cx="38100" cy="152400"/>
    <xdr:sp macro="" textlink="">
      <xdr:nvSpPr>
        <xdr:cNvPr id="593" name="Shape 14">
          <a:extLst>
            <a:ext uri="{FF2B5EF4-FFF2-40B4-BE49-F238E27FC236}">
              <a16:creationId xmlns:a16="http://schemas.microsoft.com/office/drawing/2014/main" id="{00000000-0008-0000-0C00-00005102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38</xdr:row>
      <xdr:rowOff>0</xdr:rowOff>
    </xdr:from>
    <xdr:ext cx="38100" cy="152400"/>
    <xdr:sp macro="" textlink="">
      <xdr:nvSpPr>
        <xdr:cNvPr id="594" name="Shape 14">
          <a:extLst>
            <a:ext uri="{FF2B5EF4-FFF2-40B4-BE49-F238E27FC236}">
              <a16:creationId xmlns:a16="http://schemas.microsoft.com/office/drawing/2014/main" id="{00000000-0008-0000-0C00-00005202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95250" cy="171450"/>
    <xdr:sp macro="" textlink="">
      <xdr:nvSpPr>
        <xdr:cNvPr id="595" name="Shape 15">
          <a:extLst>
            <a:ext uri="{FF2B5EF4-FFF2-40B4-BE49-F238E27FC236}">
              <a16:creationId xmlns:a16="http://schemas.microsoft.com/office/drawing/2014/main" id="{00000000-0008-0000-0C00-00005302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95250" cy="171450"/>
    <xdr:sp macro="" textlink="">
      <xdr:nvSpPr>
        <xdr:cNvPr id="596" name="Shape 15">
          <a:extLst>
            <a:ext uri="{FF2B5EF4-FFF2-40B4-BE49-F238E27FC236}">
              <a16:creationId xmlns:a16="http://schemas.microsoft.com/office/drawing/2014/main" id="{00000000-0008-0000-0C00-00005402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38</xdr:row>
      <xdr:rowOff>0</xdr:rowOff>
    </xdr:from>
    <xdr:ext cx="38100" cy="152400"/>
    <xdr:sp macro="" textlink="">
      <xdr:nvSpPr>
        <xdr:cNvPr id="597" name="Shape 14">
          <a:extLst>
            <a:ext uri="{FF2B5EF4-FFF2-40B4-BE49-F238E27FC236}">
              <a16:creationId xmlns:a16="http://schemas.microsoft.com/office/drawing/2014/main" id="{00000000-0008-0000-0C00-00005502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38</xdr:row>
      <xdr:rowOff>0</xdr:rowOff>
    </xdr:from>
    <xdr:ext cx="38100" cy="152400"/>
    <xdr:sp macro="" textlink="">
      <xdr:nvSpPr>
        <xdr:cNvPr id="598" name="Shape 14">
          <a:extLst>
            <a:ext uri="{FF2B5EF4-FFF2-40B4-BE49-F238E27FC236}">
              <a16:creationId xmlns:a16="http://schemas.microsoft.com/office/drawing/2014/main" id="{00000000-0008-0000-0C00-00005602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38</xdr:row>
      <xdr:rowOff>0</xdr:rowOff>
    </xdr:from>
    <xdr:ext cx="38100" cy="152400"/>
    <xdr:sp macro="" textlink="">
      <xdr:nvSpPr>
        <xdr:cNvPr id="599" name="Shape 14">
          <a:extLst>
            <a:ext uri="{FF2B5EF4-FFF2-40B4-BE49-F238E27FC236}">
              <a16:creationId xmlns:a16="http://schemas.microsoft.com/office/drawing/2014/main" id="{00000000-0008-0000-0C00-00005702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38</xdr:row>
      <xdr:rowOff>0</xdr:rowOff>
    </xdr:from>
    <xdr:ext cx="38100" cy="152400"/>
    <xdr:sp macro="" textlink="">
      <xdr:nvSpPr>
        <xdr:cNvPr id="600" name="Shape 14">
          <a:extLst>
            <a:ext uri="{FF2B5EF4-FFF2-40B4-BE49-F238E27FC236}">
              <a16:creationId xmlns:a16="http://schemas.microsoft.com/office/drawing/2014/main" id="{00000000-0008-0000-0C00-00005802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95250" cy="171450"/>
    <xdr:sp macro="" textlink="">
      <xdr:nvSpPr>
        <xdr:cNvPr id="601" name="Shape 15">
          <a:extLst>
            <a:ext uri="{FF2B5EF4-FFF2-40B4-BE49-F238E27FC236}">
              <a16:creationId xmlns:a16="http://schemas.microsoft.com/office/drawing/2014/main" id="{00000000-0008-0000-0C00-00005902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95250" cy="171450"/>
    <xdr:sp macro="" textlink="">
      <xdr:nvSpPr>
        <xdr:cNvPr id="602" name="Shape 15">
          <a:extLst>
            <a:ext uri="{FF2B5EF4-FFF2-40B4-BE49-F238E27FC236}">
              <a16:creationId xmlns:a16="http://schemas.microsoft.com/office/drawing/2014/main" id="{00000000-0008-0000-0C00-00005A02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95250" cy="171450"/>
    <xdr:sp macro="" textlink="">
      <xdr:nvSpPr>
        <xdr:cNvPr id="603" name="Shape 15">
          <a:extLst>
            <a:ext uri="{FF2B5EF4-FFF2-40B4-BE49-F238E27FC236}">
              <a16:creationId xmlns:a16="http://schemas.microsoft.com/office/drawing/2014/main" id="{00000000-0008-0000-0C00-00005B02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95250" cy="171450"/>
    <xdr:sp macro="" textlink="">
      <xdr:nvSpPr>
        <xdr:cNvPr id="604" name="Shape 15">
          <a:extLst>
            <a:ext uri="{FF2B5EF4-FFF2-40B4-BE49-F238E27FC236}">
              <a16:creationId xmlns:a16="http://schemas.microsoft.com/office/drawing/2014/main" id="{00000000-0008-0000-0C00-00005C02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95250" cy="171450"/>
    <xdr:sp macro="" textlink="">
      <xdr:nvSpPr>
        <xdr:cNvPr id="605" name="Shape 15">
          <a:extLst>
            <a:ext uri="{FF2B5EF4-FFF2-40B4-BE49-F238E27FC236}">
              <a16:creationId xmlns:a16="http://schemas.microsoft.com/office/drawing/2014/main" id="{00000000-0008-0000-0C00-00005D02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95250" cy="171450"/>
    <xdr:sp macro="" textlink="">
      <xdr:nvSpPr>
        <xdr:cNvPr id="606" name="Shape 15">
          <a:extLst>
            <a:ext uri="{FF2B5EF4-FFF2-40B4-BE49-F238E27FC236}">
              <a16:creationId xmlns:a16="http://schemas.microsoft.com/office/drawing/2014/main" id="{00000000-0008-0000-0C00-00005E02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95250" cy="171450"/>
    <xdr:sp macro="" textlink="">
      <xdr:nvSpPr>
        <xdr:cNvPr id="607" name="Shape 15">
          <a:extLst>
            <a:ext uri="{FF2B5EF4-FFF2-40B4-BE49-F238E27FC236}">
              <a16:creationId xmlns:a16="http://schemas.microsoft.com/office/drawing/2014/main" id="{00000000-0008-0000-0C00-00005F02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95250" cy="171450"/>
    <xdr:sp macro="" textlink="">
      <xdr:nvSpPr>
        <xdr:cNvPr id="608" name="Shape 15">
          <a:extLst>
            <a:ext uri="{FF2B5EF4-FFF2-40B4-BE49-F238E27FC236}">
              <a16:creationId xmlns:a16="http://schemas.microsoft.com/office/drawing/2014/main" id="{00000000-0008-0000-0C00-00006002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38</xdr:row>
      <xdr:rowOff>0</xdr:rowOff>
    </xdr:from>
    <xdr:ext cx="38100" cy="152400"/>
    <xdr:sp macro="" textlink="">
      <xdr:nvSpPr>
        <xdr:cNvPr id="609" name="Shape 14">
          <a:extLst>
            <a:ext uri="{FF2B5EF4-FFF2-40B4-BE49-F238E27FC236}">
              <a16:creationId xmlns:a16="http://schemas.microsoft.com/office/drawing/2014/main" id="{00000000-0008-0000-0C00-00006102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38</xdr:row>
      <xdr:rowOff>0</xdr:rowOff>
    </xdr:from>
    <xdr:ext cx="38100" cy="152400"/>
    <xdr:sp macro="" textlink="">
      <xdr:nvSpPr>
        <xdr:cNvPr id="610" name="Shape 14">
          <a:extLst>
            <a:ext uri="{FF2B5EF4-FFF2-40B4-BE49-F238E27FC236}">
              <a16:creationId xmlns:a16="http://schemas.microsoft.com/office/drawing/2014/main" id="{00000000-0008-0000-0C00-00006202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04775" cy="171450"/>
    <xdr:sp macro="" textlink="">
      <xdr:nvSpPr>
        <xdr:cNvPr id="611" name="Shape 16">
          <a:extLst>
            <a:ext uri="{FF2B5EF4-FFF2-40B4-BE49-F238E27FC236}">
              <a16:creationId xmlns:a16="http://schemas.microsoft.com/office/drawing/2014/main" id="{00000000-0008-0000-0C00-000063020000}"/>
            </a:ext>
          </a:extLst>
        </xdr:cNvPr>
        <xdr:cNvSpPr txBox="1"/>
      </xdr:nvSpPr>
      <xdr:spPr>
        <a:xfrm>
          <a:off x="5298375" y="3694275"/>
          <a:ext cx="9525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04775" cy="171450"/>
    <xdr:sp macro="" textlink="">
      <xdr:nvSpPr>
        <xdr:cNvPr id="612" name="Shape 16">
          <a:extLst>
            <a:ext uri="{FF2B5EF4-FFF2-40B4-BE49-F238E27FC236}">
              <a16:creationId xmlns:a16="http://schemas.microsoft.com/office/drawing/2014/main" id="{00000000-0008-0000-0C00-000064020000}"/>
            </a:ext>
          </a:extLst>
        </xdr:cNvPr>
        <xdr:cNvSpPr txBox="1"/>
      </xdr:nvSpPr>
      <xdr:spPr>
        <a:xfrm>
          <a:off x="5298375" y="3694275"/>
          <a:ext cx="9525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523875"/>
    <xdr:sp macro="" textlink="">
      <xdr:nvSpPr>
        <xdr:cNvPr id="613" name="Shape 30">
          <a:extLst>
            <a:ext uri="{FF2B5EF4-FFF2-40B4-BE49-F238E27FC236}">
              <a16:creationId xmlns:a16="http://schemas.microsoft.com/office/drawing/2014/main" id="{00000000-0008-0000-0C00-000065020000}"/>
            </a:ext>
          </a:extLst>
        </xdr:cNvPr>
        <xdr:cNvSpPr txBox="1"/>
      </xdr:nvSpPr>
      <xdr:spPr>
        <a:xfrm>
          <a:off x="5269800" y="3522825"/>
          <a:ext cx="15240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523875"/>
    <xdr:sp macro="" textlink="">
      <xdr:nvSpPr>
        <xdr:cNvPr id="614" name="Shape 30">
          <a:extLst>
            <a:ext uri="{FF2B5EF4-FFF2-40B4-BE49-F238E27FC236}">
              <a16:creationId xmlns:a16="http://schemas.microsoft.com/office/drawing/2014/main" id="{00000000-0008-0000-0C00-000066020000}"/>
            </a:ext>
          </a:extLst>
        </xdr:cNvPr>
        <xdr:cNvSpPr txBox="1"/>
      </xdr:nvSpPr>
      <xdr:spPr>
        <a:xfrm>
          <a:off x="5269800" y="3522825"/>
          <a:ext cx="15240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523875"/>
    <xdr:sp macro="" textlink="">
      <xdr:nvSpPr>
        <xdr:cNvPr id="615" name="Shape 30">
          <a:extLst>
            <a:ext uri="{FF2B5EF4-FFF2-40B4-BE49-F238E27FC236}">
              <a16:creationId xmlns:a16="http://schemas.microsoft.com/office/drawing/2014/main" id="{00000000-0008-0000-0C00-000067020000}"/>
            </a:ext>
          </a:extLst>
        </xdr:cNvPr>
        <xdr:cNvSpPr txBox="1"/>
      </xdr:nvSpPr>
      <xdr:spPr>
        <a:xfrm>
          <a:off x="5269800" y="3522825"/>
          <a:ext cx="15240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523875"/>
    <xdr:sp macro="" textlink="">
      <xdr:nvSpPr>
        <xdr:cNvPr id="616" name="Shape 30">
          <a:extLst>
            <a:ext uri="{FF2B5EF4-FFF2-40B4-BE49-F238E27FC236}">
              <a16:creationId xmlns:a16="http://schemas.microsoft.com/office/drawing/2014/main" id="{00000000-0008-0000-0C00-000068020000}"/>
            </a:ext>
          </a:extLst>
        </xdr:cNvPr>
        <xdr:cNvSpPr txBox="1"/>
      </xdr:nvSpPr>
      <xdr:spPr>
        <a:xfrm>
          <a:off x="5269800" y="3522825"/>
          <a:ext cx="15240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523875"/>
    <xdr:sp macro="" textlink="">
      <xdr:nvSpPr>
        <xdr:cNvPr id="617" name="Shape 30">
          <a:extLst>
            <a:ext uri="{FF2B5EF4-FFF2-40B4-BE49-F238E27FC236}">
              <a16:creationId xmlns:a16="http://schemas.microsoft.com/office/drawing/2014/main" id="{00000000-0008-0000-0C00-000069020000}"/>
            </a:ext>
          </a:extLst>
        </xdr:cNvPr>
        <xdr:cNvSpPr txBox="1"/>
      </xdr:nvSpPr>
      <xdr:spPr>
        <a:xfrm>
          <a:off x="5269800" y="3522825"/>
          <a:ext cx="15240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523875"/>
    <xdr:sp macro="" textlink="">
      <xdr:nvSpPr>
        <xdr:cNvPr id="618" name="Shape 30">
          <a:extLst>
            <a:ext uri="{FF2B5EF4-FFF2-40B4-BE49-F238E27FC236}">
              <a16:creationId xmlns:a16="http://schemas.microsoft.com/office/drawing/2014/main" id="{00000000-0008-0000-0C00-00006A020000}"/>
            </a:ext>
          </a:extLst>
        </xdr:cNvPr>
        <xdr:cNvSpPr txBox="1"/>
      </xdr:nvSpPr>
      <xdr:spPr>
        <a:xfrm>
          <a:off x="5269800" y="3522825"/>
          <a:ext cx="15240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523875"/>
    <xdr:sp macro="" textlink="">
      <xdr:nvSpPr>
        <xdr:cNvPr id="619" name="Shape 30">
          <a:extLst>
            <a:ext uri="{FF2B5EF4-FFF2-40B4-BE49-F238E27FC236}">
              <a16:creationId xmlns:a16="http://schemas.microsoft.com/office/drawing/2014/main" id="{00000000-0008-0000-0C00-00006B020000}"/>
            </a:ext>
          </a:extLst>
        </xdr:cNvPr>
        <xdr:cNvSpPr txBox="1"/>
      </xdr:nvSpPr>
      <xdr:spPr>
        <a:xfrm>
          <a:off x="5269800" y="3522825"/>
          <a:ext cx="15240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523875"/>
    <xdr:sp macro="" textlink="">
      <xdr:nvSpPr>
        <xdr:cNvPr id="620" name="Shape 30">
          <a:extLst>
            <a:ext uri="{FF2B5EF4-FFF2-40B4-BE49-F238E27FC236}">
              <a16:creationId xmlns:a16="http://schemas.microsoft.com/office/drawing/2014/main" id="{00000000-0008-0000-0C00-00006C020000}"/>
            </a:ext>
          </a:extLst>
        </xdr:cNvPr>
        <xdr:cNvSpPr txBox="1"/>
      </xdr:nvSpPr>
      <xdr:spPr>
        <a:xfrm>
          <a:off x="5269800" y="3522825"/>
          <a:ext cx="15240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523875"/>
    <xdr:sp macro="" textlink="">
      <xdr:nvSpPr>
        <xdr:cNvPr id="621" name="Shape 30">
          <a:extLst>
            <a:ext uri="{FF2B5EF4-FFF2-40B4-BE49-F238E27FC236}">
              <a16:creationId xmlns:a16="http://schemas.microsoft.com/office/drawing/2014/main" id="{00000000-0008-0000-0C00-00006D020000}"/>
            </a:ext>
          </a:extLst>
        </xdr:cNvPr>
        <xdr:cNvSpPr txBox="1"/>
      </xdr:nvSpPr>
      <xdr:spPr>
        <a:xfrm>
          <a:off x="5269800" y="3522825"/>
          <a:ext cx="15240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523875"/>
    <xdr:sp macro="" textlink="">
      <xdr:nvSpPr>
        <xdr:cNvPr id="622" name="Shape 30">
          <a:extLst>
            <a:ext uri="{FF2B5EF4-FFF2-40B4-BE49-F238E27FC236}">
              <a16:creationId xmlns:a16="http://schemas.microsoft.com/office/drawing/2014/main" id="{00000000-0008-0000-0C00-00006E020000}"/>
            </a:ext>
          </a:extLst>
        </xdr:cNvPr>
        <xdr:cNvSpPr txBox="1"/>
      </xdr:nvSpPr>
      <xdr:spPr>
        <a:xfrm>
          <a:off x="5269800" y="3522825"/>
          <a:ext cx="15240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523875"/>
    <xdr:sp macro="" textlink="">
      <xdr:nvSpPr>
        <xdr:cNvPr id="623" name="Shape 30">
          <a:extLst>
            <a:ext uri="{FF2B5EF4-FFF2-40B4-BE49-F238E27FC236}">
              <a16:creationId xmlns:a16="http://schemas.microsoft.com/office/drawing/2014/main" id="{00000000-0008-0000-0C00-00006F020000}"/>
            </a:ext>
          </a:extLst>
        </xdr:cNvPr>
        <xdr:cNvSpPr txBox="1"/>
      </xdr:nvSpPr>
      <xdr:spPr>
        <a:xfrm>
          <a:off x="5269800" y="3522825"/>
          <a:ext cx="15240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523875"/>
    <xdr:sp macro="" textlink="">
      <xdr:nvSpPr>
        <xdr:cNvPr id="624" name="Shape 30">
          <a:extLst>
            <a:ext uri="{FF2B5EF4-FFF2-40B4-BE49-F238E27FC236}">
              <a16:creationId xmlns:a16="http://schemas.microsoft.com/office/drawing/2014/main" id="{00000000-0008-0000-0C00-000070020000}"/>
            </a:ext>
          </a:extLst>
        </xdr:cNvPr>
        <xdr:cNvSpPr txBox="1"/>
      </xdr:nvSpPr>
      <xdr:spPr>
        <a:xfrm>
          <a:off x="5269800" y="3522825"/>
          <a:ext cx="15240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523875"/>
    <xdr:sp macro="" textlink="">
      <xdr:nvSpPr>
        <xdr:cNvPr id="625" name="Shape 30">
          <a:extLst>
            <a:ext uri="{FF2B5EF4-FFF2-40B4-BE49-F238E27FC236}">
              <a16:creationId xmlns:a16="http://schemas.microsoft.com/office/drawing/2014/main" id="{00000000-0008-0000-0C00-000071020000}"/>
            </a:ext>
          </a:extLst>
        </xdr:cNvPr>
        <xdr:cNvSpPr txBox="1"/>
      </xdr:nvSpPr>
      <xdr:spPr>
        <a:xfrm>
          <a:off x="5269800" y="3522825"/>
          <a:ext cx="15240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523875"/>
    <xdr:sp macro="" textlink="">
      <xdr:nvSpPr>
        <xdr:cNvPr id="626" name="Shape 30">
          <a:extLst>
            <a:ext uri="{FF2B5EF4-FFF2-40B4-BE49-F238E27FC236}">
              <a16:creationId xmlns:a16="http://schemas.microsoft.com/office/drawing/2014/main" id="{00000000-0008-0000-0C00-000072020000}"/>
            </a:ext>
          </a:extLst>
        </xdr:cNvPr>
        <xdr:cNvSpPr txBox="1"/>
      </xdr:nvSpPr>
      <xdr:spPr>
        <a:xfrm>
          <a:off x="5269800" y="3522825"/>
          <a:ext cx="15240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523875"/>
    <xdr:sp macro="" textlink="">
      <xdr:nvSpPr>
        <xdr:cNvPr id="627" name="Shape 30">
          <a:extLst>
            <a:ext uri="{FF2B5EF4-FFF2-40B4-BE49-F238E27FC236}">
              <a16:creationId xmlns:a16="http://schemas.microsoft.com/office/drawing/2014/main" id="{00000000-0008-0000-0C00-000073020000}"/>
            </a:ext>
          </a:extLst>
        </xdr:cNvPr>
        <xdr:cNvSpPr txBox="1"/>
      </xdr:nvSpPr>
      <xdr:spPr>
        <a:xfrm>
          <a:off x="5269800" y="3522825"/>
          <a:ext cx="15240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523875"/>
    <xdr:sp macro="" textlink="">
      <xdr:nvSpPr>
        <xdr:cNvPr id="628" name="Shape 30">
          <a:extLst>
            <a:ext uri="{FF2B5EF4-FFF2-40B4-BE49-F238E27FC236}">
              <a16:creationId xmlns:a16="http://schemas.microsoft.com/office/drawing/2014/main" id="{00000000-0008-0000-0C00-000074020000}"/>
            </a:ext>
          </a:extLst>
        </xdr:cNvPr>
        <xdr:cNvSpPr txBox="1"/>
      </xdr:nvSpPr>
      <xdr:spPr>
        <a:xfrm>
          <a:off x="5269800" y="3522825"/>
          <a:ext cx="15240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523875"/>
    <xdr:sp macro="" textlink="">
      <xdr:nvSpPr>
        <xdr:cNvPr id="629" name="Shape 30">
          <a:extLst>
            <a:ext uri="{FF2B5EF4-FFF2-40B4-BE49-F238E27FC236}">
              <a16:creationId xmlns:a16="http://schemas.microsoft.com/office/drawing/2014/main" id="{00000000-0008-0000-0C00-000075020000}"/>
            </a:ext>
          </a:extLst>
        </xdr:cNvPr>
        <xdr:cNvSpPr txBox="1"/>
      </xdr:nvSpPr>
      <xdr:spPr>
        <a:xfrm>
          <a:off x="5269800" y="3522825"/>
          <a:ext cx="15240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523875"/>
    <xdr:sp macro="" textlink="">
      <xdr:nvSpPr>
        <xdr:cNvPr id="630" name="Shape 30">
          <a:extLst>
            <a:ext uri="{FF2B5EF4-FFF2-40B4-BE49-F238E27FC236}">
              <a16:creationId xmlns:a16="http://schemas.microsoft.com/office/drawing/2014/main" id="{00000000-0008-0000-0C00-000076020000}"/>
            </a:ext>
          </a:extLst>
        </xdr:cNvPr>
        <xdr:cNvSpPr txBox="1"/>
      </xdr:nvSpPr>
      <xdr:spPr>
        <a:xfrm>
          <a:off x="5269800" y="3522825"/>
          <a:ext cx="15240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523875"/>
    <xdr:sp macro="" textlink="">
      <xdr:nvSpPr>
        <xdr:cNvPr id="631" name="Shape 30">
          <a:extLst>
            <a:ext uri="{FF2B5EF4-FFF2-40B4-BE49-F238E27FC236}">
              <a16:creationId xmlns:a16="http://schemas.microsoft.com/office/drawing/2014/main" id="{00000000-0008-0000-0C00-000077020000}"/>
            </a:ext>
          </a:extLst>
        </xdr:cNvPr>
        <xdr:cNvSpPr txBox="1"/>
      </xdr:nvSpPr>
      <xdr:spPr>
        <a:xfrm>
          <a:off x="5269800" y="3522825"/>
          <a:ext cx="15240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523875"/>
    <xdr:sp macro="" textlink="">
      <xdr:nvSpPr>
        <xdr:cNvPr id="632" name="Shape 30">
          <a:extLst>
            <a:ext uri="{FF2B5EF4-FFF2-40B4-BE49-F238E27FC236}">
              <a16:creationId xmlns:a16="http://schemas.microsoft.com/office/drawing/2014/main" id="{00000000-0008-0000-0C00-000078020000}"/>
            </a:ext>
          </a:extLst>
        </xdr:cNvPr>
        <xdr:cNvSpPr txBox="1"/>
      </xdr:nvSpPr>
      <xdr:spPr>
        <a:xfrm>
          <a:off x="5269800" y="3522825"/>
          <a:ext cx="15240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523875"/>
    <xdr:sp macro="" textlink="">
      <xdr:nvSpPr>
        <xdr:cNvPr id="633" name="Shape 30">
          <a:extLst>
            <a:ext uri="{FF2B5EF4-FFF2-40B4-BE49-F238E27FC236}">
              <a16:creationId xmlns:a16="http://schemas.microsoft.com/office/drawing/2014/main" id="{00000000-0008-0000-0C00-000079020000}"/>
            </a:ext>
          </a:extLst>
        </xdr:cNvPr>
        <xdr:cNvSpPr txBox="1"/>
      </xdr:nvSpPr>
      <xdr:spPr>
        <a:xfrm>
          <a:off x="5269800" y="3522825"/>
          <a:ext cx="15240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523875"/>
    <xdr:sp macro="" textlink="">
      <xdr:nvSpPr>
        <xdr:cNvPr id="634" name="Shape 30">
          <a:extLst>
            <a:ext uri="{FF2B5EF4-FFF2-40B4-BE49-F238E27FC236}">
              <a16:creationId xmlns:a16="http://schemas.microsoft.com/office/drawing/2014/main" id="{00000000-0008-0000-0C00-00007A020000}"/>
            </a:ext>
          </a:extLst>
        </xdr:cNvPr>
        <xdr:cNvSpPr txBox="1"/>
      </xdr:nvSpPr>
      <xdr:spPr>
        <a:xfrm>
          <a:off x="5269800" y="3522825"/>
          <a:ext cx="15240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523875"/>
    <xdr:sp macro="" textlink="">
      <xdr:nvSpPr>
        <xdr:cNvPr id="635" name="Shape 30">
          <a:extLst>
            <a:ext uri="{FF2B5EF4-FFF2-40B4-BE49-F238E27FC236}">
              <a16:creationId xmlns:a16="http://schemas.microsoft.com/office/drawing/2014/main" id="{00000000-0008-0000-0C00-00007B020000}"/>
            </a:ext>
          </a:extLst>
        </xdr:cNvPr>
        <xdr:cNvSpPr txBox="1"/>
      </xdr:nvSpPr>
      <xdr:spPr>
        <a:xfrm>
          <a:off x="5269800" y="3522825"/>
          <a:ext cx="15240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523875"/>
    <xdr:sp macro="" textlink="">
      <xdr:nvSpPr>
        <xdr:cNvPr id="636" name="Shape 30">
          <a:extLst>
            <a:ext uri="{FF2B5EF4-FFF2-40B4-BE49-F238E27FC236}">
              <a16:creationId xmlns:a16="http://schemas.microsoft.com/office/drawing/2014/main" id="{00000000-0008-0000-0C00-00007C020000}"/>
            </a:ext>
          </a:extLst>
        </xdr:cNvPr>
        <xdr:cNvSpPr txBox="1"/>
      </xdr:nvSpPr>
      <xdr:spPr>
        <a:xfrm>
          <a:off x="5269800" y="3522825"/>
          <a:ext cx="15240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523875"/>
    <xdr:sp macro="" textlink="">
      <xdr:nvSpPr>
        <xdr:cNvPr id="637" name="Shape 30">
          <a:extLst>
            <a:ext uri="{FF2B5EF4-FFF2-40B4-BE49-F238E27FC236}">
              <a16:creationId xmlns:a16="http://schemas.microsoft.com/office/drawing/2014/main" id="{00000000-0008-0000-0C00-00007D020000}"/>
            </a:ext>
          </a:extLst>
        </xdr:cNvPr>
        <xdr:cNvSpPr txBox="1"/>
      </xdr:nvSpPr>
      <xdr:spPr>
        <a:xfrm>
          <a:off x="5269800" y="3522825"/>
          <a:ext cx="15240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61925" cy="523875"/>
    <xdr:sp macro="" textlink="">
      <xdr:nvSpPr>
        <xdr:cNvPr id="638" name="Shape 30">
          <a:extLst>
            <a:ext uri="{FF2B5EF4-FFF2-40B4-BE49-F238E27FC236}">
              <a16:creationId xmlns:a16="http://schemas.microsoft.com/office/drawing/2014/main" id="{00000000-0008-0000-0C00-00007E020000}"/>
            </a:ext>
          </a:extLst>
        </xdr:cNvPr>
        <xdr:cNvSpPr txBox="1"/>
      </xdr:nvSpPr>
      <xdr:spPr>
        <a:xfrm>
          <a:off x="5269800" y="3522825"/>
          <a:ext cx="15240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95250" cy="171450"/>
    <xdr:sp macro="" textlink="">
      <xdr:nvSpPr>
        <xdr:cNvPr id="639" name="Shape 15">
          <a:extLst>
            <a:ext uri="{FF2B5EF4-FFF2-40B4-BE49-F238E27FC236}">
              <a16:creationId xmlns:a16="http://schemas.microsoft.com/office/drawing/2014/main" id="{00000000-0008-0000-0C00-00007F02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95250" cy="171450"/>
    <xdr:sp macro="" textlink="">
      <xdr:nvSpPr>
        <xdr:cNvPr id="640" name="Shape 15">
          <a:extLst>
            <a:ext uri="{FF2B5EF4-FFF2-40B4-BE49-F238E27FC236}">
              <a16:creationId xmlns:a16="http://schemas.microsoft.com/office/drawing/2014/main" id="{00000000-0008-0000-0C00-00008002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95250" cy="171450"/>
    <xdr:sp macro="" textlink="">
      <xdr:nvSpPr>
        <xdr:cNvPr id="641" name="Shape 15">
          <a:extLst>
            <a:ext uri="{FF2B5EF4-FFF2-40B4-BE49-F238E27FC236}">
              <a16:creationId xmlns:a16="http://schemas.microsoft.com/office/drawing/2014/main" id="{00000000-0008-0000-0C00-00008102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95250" cy="171450"/>
    <xdr:sp macro="" textlink="">
      <xdr:nvSpPr>
        <xdr:cNvPr id="642" name="Shape 15">
          <a:extLst>
            <a:ext uri="{FF2B5EF4-FFF2-40B4-BE49-F238E27FC236}">
              <a16:creationId xmlns:a16="http://schemas.microsoft.com/office/drawing/2014/main" id="{00000000-0008-0000-0C00-00008202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95250" cy="171450"/>
    <xdr:sp macro="" textlink="">
      <xdr:nvSpPr>
        <xdr:cNvPr id="643" name="Shape 15">
          <a:extLst>
            <a:ext uri="{FF2B5EF4-FFF2-40B4-BE49-F238E27FC236}">
              <a16:creationId xmlns:a16="http://schemas.microsoft.com/office/drawing/2014/main" id="{00000000-0008-0000-0C00-00008302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95250" cy="171450"/>
    <xdr:sp macro="" textlink="">
      <xdr:nvSpPr>
        <xdr:cNvPr id="644" name="Shape 15">
          <a:extLst>
            <a:ext uri="{FF2B5EF4-FFF2-40B4-BE49-F238E27FC236}">
              <a16:creationId xmlns:a16="http://schemas.microsoft.com/office/drawing/2014/main" id="{00000000-0008-0000-0C00-00008402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04775" cy="171450"/>
    <xdr:sp macro="" textlink="">
      <xdr:nvSpPr>
        <xdr:cNvPr id="645" name="Shape 16">
          <a:extLst>
            <a:ext uri="{FF2B5EF4-FFF2-40B4-BE49-F238E27FC236}">
              <a16:creationId xmlns:a16="http://schemas.microsoft.com/office/drawing/2014/main" id="{00000000-0008-0000-0C00-000085020000}"/>
            </a:ext>
          </a:extLst>
        </xdr:cNvPr>
        <xdr:cNvSpPr txBox="1"/>
      </xdr:nvSpPr>
      <xdr:spPr>
        <a:xfrm>
          <a:off x="5298375" y="3694275"/>
          <a:ext cx="9525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38</xdr:row>
      <xdr:rowOff>0</xdr:rowOff>
    </xdr:from>
    <xdr:ext cx="104775" cy="171450"/>
    <xdr:sp macro="" textlink="">
      <xdr:nvSpPr>
        <xdr:cNvPr id="646" name="Shape 16">
          <a:extLst>
            <a:ext uri="{FF2B5EF4-FFF2-40B4-BE49-F238E27FC236}">
              <a16:creationId xmlns:a16="http://schemas.microsoft.com/office/drawing/2014/main" id="{00000000-0008-0000-0C00-000086020000}"/>
            </a:ext>
          </a:extLst>
        </xdr:cNvPr>
        <xdr:cNvSpPr txBox="1"/>
      </xdr:nvSpPr>
      <xdr:spPr>
        <a:xfrm>
          <a:off x="5298375" y="3694275"/>
          <a:ext cx="9525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2152650</xdr:colOff>
      <xdr:row>14</xdr:row>
      <xdr:rowOff>0</xdr:rowOff>
    </xdr:from>
    <xdr:ext cx="76200" cy="152400"/>
    <xdr:sp macro="" textlink="">
      <xdr:nvSpPr>
        <xdr:cNvPr id="3" name="Shape 3">
          <a:extLst>
            <a:ext uri="{FF2B5EF4-FFF2-40B4-BE49-F238E27FC236}">
              <a16:creationId xmlns:a16="http://schemas.microsoft.com/office/drawing/2014/main" id="{00000000-0008-0000-0D00-000003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14</xdr:row>
      <xdr:rowOff>0</xdr:rowOff>
    </xdr:from>
    <xdr:ext cx="76200" cy="152400"/>
    <xdr:sp macro="" textlink="">
      <xdr:nvSpPr>
        <xdr:cNvPr id="2" name="Shape 3">
          <a:extLst>
            <a:ext uri="{FF2B5EF4-FFF2-40B4-BE49-F238E27FC236}">
              <a16:creationId xmlns:a16="http://schemas.microsoft.com/office/drawing/2014/main" id="{00000000-0008-0000-0D00-000002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14</xdr:row>
      <xdr:rowOff>0</xdr:rowOff>
    </xdr:from>
    <xdr:ext cx="76200" cy="152400"/>
    <xdr:sp macro="" textlink="">
      <xdr:nvSpPr>
        <xdr:cNvPr id="4" name="Shape 3">
          <a:extLst>
            <a:ext uri="{FF2B5EF4-FFF2-40B4-BE49-F238E27FC236}">
              <a16:creationId xmlns:a16="http://schemas.microsoft.com/office/drawing/2014/main" id="{00000000-0008-0000-0D00-000004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14</xdr:row>
      <xdr:rowOff>0</xdr:rowOff>
    </xdr:from>
    <xdr:ext cx="76200" cy="152400"/>
    <xdr:sp macro="" textlink="">
      <xdr:nvSpPr>
        <xdr:cNvPr id="5" name="Shape 3">
          <a:extLst>
            <a:ext uri="{FF2B5EF4-FFF2-40B4-BE49-F238E27FC236}">
              <a16:creationId xmlns:a16="http://schemas.microsoft.com/office/drawing/2014/main" id="{00000000-0008-0000-0D00-000005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14</xdr:row>
      <xdr:rowOff>0</xdr:rowOff>
    </xdr:from>
    <xdr:ext cx="76200" cy="152400"/>
    <xdr:sp macro="" textlink="">
      <xdr:nvSpPr>
        <xdr:cNvPr id="6" name="Shape 3">
          <a:extLst>
            <a:ext uri="{FF2B5EF4-FFF2-40B4-BE49-F238E27FC236}">
              <a16:creationId xmlns:a16="http://schemas.microsoft.com/office/drawing/2014/main" id="{00000000-0008-0000-0D00-000006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14</xdr:row>
      <xdr:rowOff>0</xdr:rowOff>
    </xdr:from>
    <xdr:ext cx="76200" cy="152400"/>
    <xdr:sp macro="" textlink="">
      <xdr:nvSpPr>
        <xdr:cNvPr id="7" name="Shape 3">
          <a:extLst>
            <a:ext uri="{FF2B5EF4-FFF2-40B4-BE49-F238E27FC236}">
              <a16:creationId xmlns:a16="http://schemas.microsoft.com/office/drawing/2014/main" id="{00000000-0008-0000-0D00-000007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14</xdr:row>
      <xdr:rowOff>0</xdr:rowOff>
    </xdr:from>
    <xdr:ext cx="161925" cy="171450"/>
    <xdr:sp macro="" textlink="">
      <xdr:nvSpPr>
        <xdr:cNvPr id="8" name="Shape 4">
          <a:extLst>
            <a:ext uri="{FF2B5EF4-FFF2-40B4-BE49-F238E27FC236}">
              <a16:creationId xmlns:a16="http://schemas.microsoft.com/office/drawing/2014/main" id="{00000000-0008-0000-0D00-000008000000}"/>
            </a:ext>
          </a:extLst>
        </xdr:cNvPr>
        <xdr:cNvSpPr txBox="1"/>
      </xdr:nvSpPr>
      <xdr:spPr>
        <a:xfrm>
          <a:off x="5269800" y="3694275"/>
          <a:ext cx="15240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14</xdr:row>
      <xdr:rowOff>0</xdr:rowOff>
    </xdr:from>
    <xdr:ext cx="161925" cy="171450"/>
    <xdr:sp macro="" textlink="">
      <xdr:nvSpPr>
        <xdr:cNvPr id="9" name="Shape 4">
          <a:extLst>
            <a:ext uri="{FF2B5EF4-FFF2-40B4-BE49-F238E27FC236}">
              <a16:creationId xmlns:a16="http://schemas.microsoft.com/office/drawing/2014/main" id="{00000000-0008-0000-0D00-000009000000}"/>
            </a:ext>
          </a:extLst>
        </xdr:cNvPr>
        <xdr:cNvSpPr txBox="1"/>
      </xdr:nvSpPr>
      <xdr:spPr>
        <a:xfrm>
          <a:off x="5269800" y="3694275"/>
          <a:ext cx="15240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409575"/>
    <xdr:sp macro="" textlink="">
      <xdr:nvSpPr>
        <xdr:cNvPr id="10" name="Shape 5">
          <a:extLst>
            <a:ext uri="{FF2B5EF4-FFF2-40B4-BE49-F238E27FC236}">
              <a16:creationId xmlns:a16="http://schemas.microsoft.com/office/drawing/2014/main" id="{00000000-0008-0000-0D00-00000A000000}"/>
            </a:ext>
          </a:extLst>
        </xdr:cNvPr>
        <xdr:cNvSpPr txBox="1"/>
      </xdr:nvSpPr>
      <xdr:spPr>
        <a:xfrm>
          <a:off x="5307900" y="3579975"/>
          <a:ext cx="76200" cy="4000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409575"/>
    <xdr:sp macro="" textlink="">
      <xdr:nvSpPr>
        <xdr:cNvPr id="11" name="Shape 5">
          <a:extLst>
            <a:ext uri="{FF2B5EF4-FFF2-40B4-BE49-F238E27FC236}">
              <a16:creationId xmlns:a16="http://schemas.microsoft.com/office/drawing/2014/main" id="{00000000-0008-0000-0D00-00000B000000}"/>
            </a:ext>
          </a:extLst>
        </xdr:cNvPr>
        <xdr:cNvSpPr txBox="1"/>
      </xdr:nvSpPr>
      <xdr:spPr>
        <a:xfrm>
          <a:off x="5307900" y="3579975"/>
          <a:ext cx="76200" cy="4000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409575"/>
    <xdr:sp macro="" textlink="">
      <xdr:nvSpPr>
        <xdr:cNvPr id="12" name="Shape 5">
          <a:extLst>
            <a:ext uri="{FF2B5EF4-FFF2-40B4-BE49-F238E27FC236}">
              <a16:creationId xmlns:a16="http://schemas.microsoft.com/office/drawing/2014/main" id="{00000000-0008-0000-0D00-00000C000000}"/>
            </a:ext>
          </a:extLst>
        </xdr:cNvPr>
        <xdr:cNvSpPr txBox="1"/>
      </xdr:nvSpPr>
      <xdr:spPr>
        <a:xfrm>
          <a:off x="5307900" y="3579975"/>
          <a:ext cx="76200" cy="4000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409575"/>
    <xdr:sp macro="" textlink="">
      <xdr:nvSpPr>
        <xdr:cNvPr id="13" name="Shape 5">
          <a:extLst>
            <a:ext uri="{FF2B5EF4-FFF2-40B4-BE49-F238E27FC236}">
              <a16:creationId xmlns:a16="http://schemas.microsoft.com/office/drawing/2014/main" id="{00000000-0008-0000-0D00-00000D000000}"/>
            </a:ext>
          </a:extLst>
        </xdr:cNvPr>
        <xdr:cNvSpPr txBox="1"/>
      </xdr:nvSpPr>
      <xdr:spPr>
        <a:xfrm>
          <a:off x="5307900" y="3579975"/>
          <a:ext cx="76200" cy="4000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1495425"/>
    <xdr:sp macro="" textlink="">
      <xdr:nvSpPr>
        <xdr:cNvPr id="31" name="Shape 31">
          <a:extLst>
            <a:ext uri="{FF2B5EF4-FFF2-40B4-BE49-F238E27FC236}">
              <a16:creationId xmlns:a16="http://schemas.microsoft.com/office/drawing/2014/main" id="{00000000-0008-0000-0D00-00001F000000}"/>
            </a:ext>
          </a:extLst>
        </xdr:cNvPr>
        <xdr:cNvSpPr txBox="1"/>
      </xdr:nvSpPr>
      <xdr:spPr>
        <a:xfrm>
          <a:off x="5307900" y="3037050"/>
          <a:ext cx="76200" cy="1485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1495425"/>
    <xdr:sp macro="" textlink="">
      <xdr:nvSpPr>
        <xdr:cNvPr id="14" name="Shape 31">
          <a:extLst>
            <a:ext uri="{FF2B5EF4-FFF2-40B4-BE49-F238E27FC236}">
              <a16:creationId xmlns:a16="http://schemas.microsoft.com/office/drawing/2014/main" id="{00000000-0008-0000-0D00-00000E000000}"/>
            </a:ext>
          </a:extLst>
        </xdr:cNvPr>
        <xdr:cNvSpPr txBox="1"/>
      </xdr:nvSpPr>
      <xdr:spPr>
        <a:xfrm>
          <a:off x="5307900" y="3037050"/>
          <a:ext cx="76200" cy="1485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1495425"/>
    <xdr:sp macro="" textlink="">
      <xdr:nvSpPr>
        <xdr:cNvPr id="15" name="Shape 31">
          <a:extLst>
            <a:ext uri="{FF2B5EF4-FFF2-40B4-BE49-F238E27FC236}">
              <a16:creationId xmlns:a16="http://schemas.microsoft.com/office/drawing/2014/main" id="{00000000-0008-0000-0D00-00000F000000}"/>
            </a:ext>
          </a:extLst>
        </xdr:cNvPr>
        <xdr:cNvSpPr txBox="1"/>
      </xdr:nvSpPr>
      <xdr:spPr>
        <a:xfrm>
          <a:off x="5307900" y="3037050"/>
          <a:ext cx="76200" cy="1485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1495425"/>
    <xdr:sp macro="" textlink="">
      <xdr:nvSpPr>
        <xdr:cNvPr id="16" name="Shape 31">
          <a:extLst>
            <a:ext uri="{FF2B5EF4-FFF2-40B4-BE49-F238E27FC236}">
              <a16:creationId xmlns:a16="http://schemas.microsoft.com/office/drawing/2014/main" id="{00000000-0008-0000-0D00-000010000000}"/>
            </a:ext>
          </a:extLst>
        </xdr:cNvPr>
        <xdr:cNvSpPr txBox="1"/>
      </xdr:nvSpPr>
      <xdr:spPr>
        <a:xfrm>
          <a:off x="5307900" y="3037050"/>
          <a:ext cx="76200" cy="1485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104900"/>
    <xdr:sp macro="" textlink="">
      <xdr:nvSpPr>
        <xdr:cNvPr id="32" name="Shape 32">
          <a:extLst>
            <a:ext uri="{FF2B5EF4-FFF2-40B4-BE49-F238E27FC236}">
              <a16:creationId xmlns:a16="http://schemas.microsoft.com/office/drawing/2014/main" id="{00000000-0008-0000-0D00-000020000000}"/>
            </a:ext>
          </a:extLst>
        </xdr:cNvPr>
        <xdr:cNvSpPr txBox="1"/>
      </xdr:nvSpPr>
      <xdr:spPr>
        <a:xfrm>
          <a:off x="5269800" y="3232313"/>
          <a:ext cx="152400" cy="1095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104900"/>
    <xdr:sp macro="" textlink="">
      <xdr:nvSpPr>
        <xdr:cNvPr id="17" name="Shape 32">
          <a:extLst>
            <a:ext uri="{FF2B5EF4-FFF2-40B4-BE49-F238E27FC236}">
              <a16:creationId xmlns:a16="http://schemas.microsoft.com/office/drawing/2014/main" id="{00000000-0008-0000-0D00-000011000000}"/>
            </a:ext>
          </a:extLst>
        </xdr:cNvPr>
        <xdr:cNvSpPr txBox="1"/>
      </xdr:nvSpPr>
      <xdr:spPr>
        <a:xfrm>
          <a:off x="5269800" y="3232313"/>
          <a:ext cx="152400" cy="1095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104900"/>
    <xdr:sp macro="" textlink="">
      <xdr:nvSpPr>
        <xdr:cNvPr id="18" name="Shape 32">
          <a:extLst>
            <a:ext uri="{FF2B5EF4-FFF2-40B4-BE49-F238E27FC236}">
              <a16:creationId xmlns:a16="http://schemas.microsoft.com/office/drawing/2014/main" id="{00000000-0008-0000-0D00-000012000000}"/>
            </a:ext>
          </a:extLst>
        </xdr:cNvPr>
        <xdr:cNvSpPr txBox="1"/>
      </xdr:nvSpPr>
      <xdr:spPr>
        <a:xfrm>
          <a:off x="5269800" y="3232313"/>
          <a:ext cx="152400" cy="1095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104900"/>
    <xdr:sp macro="" textlink="">
      <xdr:nvSpPr>
        <xdr:cNvPr id="19" name="Shape 32">
          <a:extLst>
            <a:ext uri="{FF2B5EF4-FFF2-40B4-BE49-F238E27FC236}">
              <a16:creationId xmlns:a16="http://schemas.microsoft.com/office/drawing/2014/main" id="{00000000-0008-0000-0D00-000013000000}"/>
            </a:ext>
          </a:extLst>
        </xdr:cNvPr>
        <xdr:cNvSpPr txBox="1"/>
      </xdr:nvSpPr>
      <xdr:spPr>
        <a:xfrm>
          <a:off x="5269800" y="3232313"/>
          <a:ext cx="152400" cy="1095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161925"/>
    <xdr:sp macro="" textlink="">
      <xdr:nvSpPr>
        <xdr:cNvPr id="20" name="Shape 8">
          <a:extLst>
            <a:ext uri="{FF2B5EF4-FFF2-40B4-BE49-F238E27FC236}">
              <a16:creationId xmlns:a16="http://schemas.microsoft.com/office/drawing/2014/main" id="{00000000-0008-0000-0D00-000014000000}"/>
            </a:ext>
          </a:extLst>
        </xdr:cNvPr>
        <xdr:cNvSpPr txBox="1"/>
      </xdr:nvSpPr>
      <xdr:spPr>
        <a:xfrm>
          <a:off x="5307900" y="3699038"/>
          <a:ext cx="7620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161925"/>
    <xdr:sp macro="" textlink="">
      <xdr:nvSpPr>
        <xdr:cNvPr id="21" name="Shape 8">
          <a:extLst>
            <a:ext uri="{FF2B5EF4-FFF2-40B4-BE49-F238E27FC236}">
              <a16:creationId xmlns:a16="http://schemas.microsoft.com/office/drawing/2014/main" id="{00000000-0008-0000-0D00-000015000000}"/>
            </a:ext>
          </a:extLst>
        </xdr:cNvPr>
        <xdr:cNvSpPr txBox="1"/>
      </xdr:nvSpPr>
      <xdr:spPr>
        <a:xfrm>
          <a:off x="5307900" y="3699038"/>
          <a:ext cx="7620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161925"/>
    <xdr:sp macro="" textlink="">
      <xdr:nvSpPr>
        <xdr:cNvPr id="22" name="Shape 8">
          <a:extLst>
            <a:ext uri="{FF2B5EF4-FFF2-40B4-BE49-F238E27FC236}">
              <a16:creationId xmlns:a16="http://schemas.microsoft.com/office/drawing/2014/main" id="{00000000-0008-0000-0D00-000016000000}"/>
            </a:ext>
          </a:extLst>
        </xdr:cNvPr>
        <xdr:cNvSpPr txBox="1"/>
      </xdr:nvSpPr>
      <xdr:spPr>
        <a:xfrm>
          <a:off x="5307900" y="3699038"/>
          <a:ext cx="7620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161925"/>
    <xdr:sp macro="" textlink="">
      <xdr:nvSpPr>
        <xdr:cNvPr id="23" name="Shape 8">
          <a:extLst>
            <a:ext uri="{FF2B5EF4-FFF2-40B4-BE49-F238E27FC236}">
              <a16:creationId xmlns:a16="http://schemas.microsoft.com/office/drawing/2014/main" id="{00000000-0008-0000-0D00-000017000000}"/>
            </a:ext>
          </a:extLst>
        </xdr:cNvPr>
        <xdr:cNvSpPr txBox="1"/>
      </xdr:nvSpPr>
      <xdr:spPr>
        <a:xfrm>
          <a:off x="5307900" y="3699038"/>
          <a:ext cx="7620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152400"/>
    <xdr:sp macro="" textlink="">
      <xdr:nvSpPr>
        <xdr:cNvPr id="24" name="Shape 3">
          <a:extLst>
            <a:ext uri="{FF2B5EF4-FFF2-40B4-BE49-F238E27FC236}">
              <a16:creationId xmlns:a16="http://schemas.microsoft.com/office/drawing/2014/main" id="{00000000-0008-0000-0D00-000018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152400"/>
    <xdr:sp macro="" textlink="">
      <xdr:nvSpPr>
        <xdr:cNvPr id="25" name="Shape 3">
          <a:extLst>
            <a:ext uri="{FF2B5EF4-FFF2-40B4-BE49-F238E27FC236}">
              <a16:creationId xmlns:a16="http://schemas.microsoft.com/office/drawing/2014/main" id="{00000000-0008-0000-0D00-000019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152400"/>
    <xdr:sp macro="" textlink="">
      <xdr:nvSpPr>
        <xdr:cNvPr id="26" name="Shape 3">
          <a:extLst>
            <a:ext uri="{FF2B5EF4-FFF2-40B4-BE49-F238E27FC236}">
              <a16:creationId xmlns:a16="http://schemas.microsoft.com/office/drawing/2014/main" id="{00000000-0008-0000-0D00-00001A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152400"/>
    <xdr:sp macro="" textlink="">
      <xdr:nvSpPr>
        <xdr:cNvPr id="27" name="Shape 3">
          <a:extLst>
            <a:ext uri="{FF2B5EF4-FFF2-40B4-BE49-F238E27FC236}">
              <a16:creationId xmlns:a16="http://schemas.microsoft.com/office/drawing/2014/main" id="{00000000-0008-0000-0D00-00001B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152400"/>
    <xdr:sp macro="" textlink="">
      <xdr:nvSpPr>
        <xdr:cNvPr id="28" name="Shape 3">
          <a:extLst>
            <a:ext uri="{FF2B5EF4-FFF2-40B4-BE49-F238E27FC236}">
              <a16:creationId xmlns:a16="http://schemas.microsoft.com/office/drawing/2014/main" id="{00000000-0008-0000-0D00-00001C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152400"/>
    <xdr:sp macro="" textlink="">
      <xdr:nvSpPr>
        <xdr:cNvPr id="29" name="Shape 3">
          <a:extLst>
            <a:ext uri="{FF2B5EF4-FFF2-40B4-BE49-F238E27FC236}">
              <a16:creationId xmlns:a16="http://schemas.microsoft.com/office/drawing/2014/main" id="{00000000-0008-0000-0D00-00001D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152400"/>
    <xdr:sp macro="" textlink="">
      <xdr:nvSpPr>
        <xdr:cNvPr id="30" name="Shape 3">
          <a:extLst>
            <a:ext uri="{FF2B5EF4-FFF2-40B4-BE49-F238E27FC236}">
              <a16:creationId xmlns:a16="http://schemas.microsoft.com/office/drawing/2014/main" id="{00000000-0008-0000-0D00-00001E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152400"/>
    <xdr:sp macro="" textlink="">
      <xdr:nvSpPr>
        <xdr:cNvPr id="33" name="Shape 3">
          <a:extLst>
            <a:ext uri="{FF2B5EF4-FFF2-40B4-BE49-F238E27FC236}">
              <a16:creationId xmlns:a16="http://schemas.microsoft.com/office/drawing/2014/main" id="{00000000-0008-0000-0D00-000021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152400"/>
    <xdr:sp macro="" textlink="">
      <xdr:nvSpPr>
        <xdr:cNvPr id="34" name="Shape 3">
          <a:extLst>
            <a:ext uri="{FF2B5EF4-FFF2-40B4-BE49-F238E27FC236}">
              <a16:creationId xmlns:a16="http://schemas.microsoft.com/office/drawing/2014/main" id="{00000000-0008-0000-0D00-000022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152400"/>
    <xdr:sp macro="" textlink="">
      <xdr:nvSpPr>
        <xdr:cNvPr id="35" name="Shape 3">
          <a:extLst>
            <a:ext uri="{FF2B5EF4-FFF2-40B4-BE49-F238E27FC236}">
              <a16:creationId xmlns:a16="http://schemas.microsoft.com/office/drawing/2014/main" id="{00000000-0008-0000-0D00-000023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152400"/>
    <xdr:sp macro="" textlink="">
      <xdr:nvSpPr>
        <xdr:cNvPr id="36" name="Shape 3">
          <a:extLst>
            <a:ext uri="{FF2B5EF4-FFF2-40B4-BE49-F238E27FC236}">
              <a16:creationId xmlns:a16="http://schemas.microsoft.com/office/drawing/2014/main" id="{00000000-0008-0000-0D00-000024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152400"/>
    <xdr:sp macro="" textlink="">
      <xdr:nvSpPr>
        <xdr:cNvPr id="37" name="Shape 3">
          <a:extLst>
            <a:ext uri="{FF2B5EF4-FFF2-40B4-BE49-F238E27FC236}">
              <a16:creationId xmlns:a16="http://schemas.microsoft.com/office/drawing/2014/main" id="{00000000-0008-0000-0D00-000025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152400"/>
    <xdr:sp macro="" textlink="">
      <xdr:nvSpPr>
        <xdr:cNvPr id="38" name="Shape 3">
          <a:extLst>
            <a:ext uri="{FF2B5EF4-FFF2-40B4-BE49-F238E27FC236}">
              <a16:creationId xmlns:a16="http://schemas.microsoft.com/office/drawing/2014/main" id="{00000000-0008-0000-0D00-000026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152400"/>
    <xdr:sp macro="" textlink="">
      <xdr:nvSpPr>
        <xdr:cNvPr id="39" name="Shape 3">
          <a:extLst>
            <a:ext uri="{FF2B5EF4-FFF2-40B4-BE49-F238E27FC236}">
              <a16:creationId xmlns:a16="http://schemas.microsoft.com/office/drawing/2014/main" id="{00000000-0008-0000-0D00-000027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152400"/>
    <xdr:sp macro="" textlink="">
      <xdr:nvSpPr>
        <xdr:cNvPr id="40" name="Shape 3">
          <a:extLst>
            <a:ext uri="{FF2B5EF4-FFF2-40B4-BE49-F238E27FC236}">
              <a16:creationId xmlns:a16="http://schemas.microsoft.com/office/drawing/2014/main" id="{00000000-0008-0000-0D00-000028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152400"/>
    <xdr:sp macro="" textlink="">
      <xdr:nvSpPr>
        <xdr:cNvPr id="41" name="Shape 3">
          <a:extLst>
            <a:ext uri="{FF2B5EF4-FFF2-40B4-BE49-F238E27FC236}">
              <a16:creationId xmlns:a16="http://schemas.microsoft.com/office/drawing/2014/main" id="{00000000-0008-0000-0D00-000029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152400"/>
    <xdr:sp macro="" textlink="">
      <xdr:nvSpPr>
        <xdr:cNvPr id="42" name="Shape 3">
          <a:extLst>
            <a:ext uri="{FF2B5EF4-FFF2-40B4-BE49-F238E27FC236}">
              <a16:creationId xmlns:a16="http://schemas.microsoft.com/office/drawing/2014/main" id="{00000000-0008-0000-0D00-00002A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152400"/>
    <xdr:sp macro="" textlink="">
      <xdr:nvSpPr>
        <xdr:cNvPr id="43" name="Shape 3">
          <a:extLst>
            <a:ext uri="{FF2B5EF4-FFF2-40B4-BE49-F238E27FC236}">
              <a16:creationId xmlns:a16="http://schemas.microsoft.com/office/drawing/2014/main" id="{00000000-0008-0000-0D00-00002B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152400"/>
    <xdr:sp macro="" textlink="">
      <xdr:nvSpPr>
        <xdr:cNvPr id="44" name="Shape 3">
          <a:extLst>
            <a:ext uri="{FF2B5EF4-FFF2-40B4-BE49-F238E27FC236}">
              <a16:creationId xmlns:a16="http://schemas.microsoft.com/office/drawing/2014/main" id="{00000000-0008-0000-0D00-00002C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152400"/>
    <xdr:sp macro="" textlink="">
      <xdr:nvSpPr>
        <xdr:cNvPr id="45" name="Shape 3">
          <a:extLst>
            <a:ext uri="{FF2B5EF4-FFF2-40B4-BE49-F238E27FC236}">
              <a16:creationId xmlns:a16="http://schemas.microsoft.com/office/drawing/2014/main" id="{00000000-0008-0000-0D00-00002D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152400"/>
    <xdr:sp macro="" textlink="">
      <xdr:nvSpPr>
        <xdr:cNvPr id="46" name="Shape 3">
          <a:extLst>
            <a:ext uri="{FF2B5EF4-FFF2-40B4-BE49-F238E27FC236}">
              <a16:creationId xmlns:a16="http://schemas.microsoft.com/office/drawing/2014/main" id="{00000000-0008-0000-0D00-00002E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152400"/>
    <xdr:sp macro="" textlink="">
      <xdr:nvSpPr>
        <xdr:cNvPr id="47" name="Shape 3">
          <a:extLst>
            <a:ext uri="{FF2B5EF4-FFF2-40B4-BE49-F238E27FC236}">
              <a16:creationId xmlns:a16="http://schemas.microsoft.com/office/drawing/2014/main" id="{00000000-0008-0000-0D00-00002F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152400"/>
    <xdr:sp macro="" textlink="">
      <xdr:nvSpPr>
        <xdr:cNvPr id="48" name="Shape 3">
          <a:extLst>
            <a:ext uri="{FF2B5EF4-FFF2-40B4-BE49-F238E27FC236}">
              <a16:creationId xmlns:a16="http://schemas.microsoft.com/office/drawing/2014/main" id="{00000000-0008-0000-0D00-000030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152400"/>
    <xdr:sp macro="" textlink="">
      <xdr:nvSpPr>
        <xdr:cNvPr id="49" name="Shape 3">
          <a:extLst>
            <a:ext uri="{FF2B5EF4-FFF2-40B4-BE49-F238E27FC236}">
              <a16:creationId xmlns:a16="http://schemas.microsoft.com/office/drawing/2014/main" id="{00000000-0008-0000-0D00-000031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152400"/>
    <xdr:sp macro="" textlink="">
      <xdr:nvSpPr>
        <xdr:cNvPr id="50" name="Shape 3">
          <a:extLst>
            <a:ext uri="{FF2B5EF4-FFF2-40B4-BE49-F238E27FC236}">
              <a16:creationId xmlns:a16="http://schemas.microsoft.com/office/drawing/2014/main" id="{00000000-0008-0000-0D00-000032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152400"/>
    <xdr:sp macro="" textlink="">
      <xdr:nvSpPr>
        <xdr:cNvPr id="51" name="Shape 3">
          <a:extLst>
            <a:ext uri="{FF2B5EF4-FFF2-40B4-BE49-F238E27FC236}">
              <a16:creationId xmlns:a16="http://schemas.microsoft.com/office/drawing/2014/main" id="{00000000-0008-0000-0D00-000033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52" name="Shape 33">
          <a:extLst>
            <a:ext uri="{FF2B5EF4-FFF2-40B4-BE49-F238E27FC236}">
              <a16:creationId xmlns:a16="http://schemas.microsoft.com/office/drawing/2014/main" id="{00000000-0008-0000-0D00-000034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53" name="Shape 33">
          <a:extLst>
            <a:ext uri="{FF2B5EF4-FFF2-40B4-BE49-F238E27FC236}">
              <a16:creationId xmlns:a16="http://schemas.microsoft.com/office/drawing/2014/main" id="{00000000-0008-0000-0D00-000035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54" name="Shape 33">
          <a:extLst>
            <a:ext uri="{FF2B5EF4-FFF2-40B4-BE49-F238E27FC236}">
              <a16:creationId xmlns:a16="http://schemas.microsoft.com/office/drawing/2014/main" id="{00000000-0008-0000-0D00-000036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55" name="Shape 33">
          <a:extLst>
            <a:ext uri="{FF2B5EF4-FFF2-40B4-BE49-F238E27FC236}">
              <a16:creationId xmlns:a16="http://schemas.microsoft.com/office/drawing/2014/main" id="{00000000-0008-0000-0D00-000037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56" name="Shape 33">
          <a:extLst>
            <a:ext uri="{FF2B5EF4-FFF2-40B4-BE49-F238E27FC236}">
              <a16:creationId xmlns:a16="http://schemas.microsoft.com/office/drawing/2014/main" id="{00000000-0008-0000-0D00-000038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57" name="Shape 33">
          <a:extLst>
            <a:ext uri="{FF2B5EF4-FFF2-40B4-BE49-F238E27FC236}">
              <a16:creationId xmlns:a16="http://schemas.microsoft.com/office/drawing/2014/main" id="{00000000-0008-0000-0D00-000039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58" name="Shape 33">
          <a:extLst>
            <a:ext uri="{FF2B5EF4-FFF2-40B4-BE49-F238E27FC236}">
              <a16:creationId xmlns:a16="http://schemas.microsoft.com/office/drawing/2014/main" id="{00000000-0008-0000-0D00-00003A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59" name="Shape 33">
          <a:extLst>
            <a:ext uri="{FF2B5EF4-FFF2-40B4-BE49-F238E27FC236}">
              <a16:creationId xmlns:a16="http://schemas.microsoft.com/office/drawing/2014/main" id="{00000000-0008-0000-0D00-00003B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60" name="Shape 33">
          <a:extLst>
            <a:ext uri="{FF2B5EF4-FFF2-40B4-BE49-F238E27FC236}">
              <a16:creationId xmlns:a16="http://schemas.microsoft.com/office/drawing/2014/main" id="{00000000-0008-0000-0D00-00003C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61" name="Shape 33">
          <a:extLst>
            <a:ext uri="{FF2B5EF4-FFF2-40B4-BE49-F238E27FC236}">
              <a16:creationId xmlns:a16="http://schemas.microsoft.com/office/drawing/2014/main" id="{00000000-0008-0000-0D00-00003D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62" name="Shape 33">
          <a:extLst>
            <a:ext uri="{FF2B5EF4-FFF2-40B4-BE49-F238E27FC236}">
              <a16:creationId xmlns:a16="http://schemas.microsoft.com/office/drawing/2014/main" id="{00000000-0008-0000-0D00-00003E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63" name="Shape 33">
          <a:extLst>
            <a:ext uri="{FF2B5EF4-FFF2-40B4-BE49-F238E27FC236}">
              <a16:creationId xmlns:a16="http://schemas.microsoft.com/office/drawing/2014/main" id="{00000000-0008-0000-0D00-00003F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64" name="Shape 33">
          <a:extLst>
            <a:ext uri="{FF2B5EF4-FFF2-40B4-BE49-F238E27FC236}">
              <a16:creationId xmlns:a16="http://schemas.microsoft.com/office/drawing/2014/main" id="{00000000-0008-0000-0D00-000040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65" name="Shape 33">
          <a:extLst>
            <a:ext uri="{FF2B5EF4-FFF2-40B4-BE49-F238E27FC236}">
              <a16:creationId xmlns:a16="http://schemas.microsoft.com/office/drawing/2014/main" id="{00000000-0008-0000-0D00-000041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66" name="Shape 33">
          <a:extLst>
            <a:ext uri="{FF2B5EF4-FFF2-40B4-BE49-F238E27FC236}">
              <a16:creationId xmlns:a16="http://schemas.microsoft.com/office/drawing/2014/main" id="{00000000-0008-0000-0D00-000042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67" name="Shape 33">
          <a:extLst>
            <a:ext uri="{FF2B5EF4-FFF2-40B4-BE49-F238E27FC236}">
              <a16:creationId xmlns:a16="http://schemas.microsoft.com/office/drawing/2014/main" id="{00000000-0008-0000-0D00-000043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68" name="Shape 33">
          <a:extLst>
            <a:ext uri="{FF2B5EF4-FFF2-40B4-BE49-F238E27FC236}">
              <a16:creationId xmlns:a16="http://schemas.microsoft.com/office/drawing/2014/main" id="{00000000-0008-0000-0D00-000044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69" name="Shape 33">
          <a:extLst>
            <a:ext uri="{FF2B5EF4-FFF2-40B4-BE49-F238E27FC236}">
              <a16:creationId xmlns:a16="http://schemas.microsoft.com/office/drawing/2014/main" id="{00000000-0008-0000-0D00-000045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70" name="Shape 33">
          <a:extLst>
            <a:ext uri="{FF2B5EF4-FFF2-40B4-BE49-F238E27FC236}">
              <a16:creationId xmlns:a16="http://schemas.microsoft.com/office/drawing/2014/main" id="{00000000-0008-0000-0D00-000046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71" name="Shape 33">
          <a:extLst>
            <a:ext uri="{FF2B5EF4-FFF2-40B4-BE49-F238E27FC236}">
              <a16:creationId xmlns:a16="http://schemas.microsoft.com/office/drawing/2014/main" id="{00000000-0008-0000-0D00-000047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72" name="Shape 33">
          <a:extLst>
            <a:ext uri="{FF2B5EF4-FFF2-40B4-BE49-F238E27FC236}">
              <a16:creationId xmlns:a16="http://schemas.microsoft.com/office/drawing/2014/main" id="{00000000-0008-0000-0D00-000048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73" name="Shape 33">
          <a:extLst>
            <a:ext uri="{FF2B5EF4-FFF2-40B4-BE49-F238E27FC236}">
              <a16:creationId xmlns:a16="http://schemas.microsoft.com/office/drawing/2014/main" id="{00000000-0008-0000-0D00-000049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74" name="Shape 33">
          <a:extLst>
            <a:ext uri="{FF2B5EF4-FFF2-40B4-BE49-F238E27FC236}">
              <a16:creationId xmlns:a16="http://schemas.microsoft.com/office/drawing/2014/main" id="{00000000-0008-0000-0D00-00004A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75" name="Shape 33">
          <a:extLst>
            <a:ext uri="{FF2B5EF4-FFF2-40B4-BE49-F238E27FC236}">
              <a16:creationId xmlns:a16="http://schemas.microsoft.com/office/drawing/2014/main" id="{00000000-0008-0000-0D00-00004B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76" name="Shape 33">
          <a:extLst>
            <a:ext uri="{FF2B5EF4-FFF2-40B4-BE49-F238E27FC236}">
              <a16:creationId xmlns:a16="http://schemas.microsoft.com/office/drawing/2014/main" id="{00000000-0008-0000-0D00-00004C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77" name="Shape 33">
          <a:extLst>
            <a:ext uri="{FF2B5EF4-FFF2-40B4-BE49-F238E27FC236}">
              <a16:creationId xmlns:a16="http://schemas.microsoft.com/office/drawing/2014/main" id="{00000000-0008-0000-0D00-00004D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78" name="Shape 33">
          <a:extLst>
            <a:ext uri="{FF2B5EF4-FFF2-40B4-BE49-F238E27FC236}">
              <a16:creationId xmlns:a16="http://schemas.microsoft.com/office/drawing/2014/main" id="{00000000-0008-0000-0D00-00004E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79" name="Shape 33">
          <a:extLst>
            <a:ext uri="{FF2B5EF4-FFF2-40B4-BE49-F238E27FC236}">
              <a16:creationId xmlns:a16="http://schemas.microsoft.com/office/drawing/2014/main" id="{00000000-0008-0000-0D00-00004F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80" name="Shape 33">
          <a:extLst>
            <a:ext uri="{FF2B5EF4-FFF2-40B4-BE49-F238E27FC236}">
              <a16:creationId xmlns:a16="http://schemas.microsoft.com/office/drawing/2014/main" id="{00000000-0008-0000-0D00-000050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81" name="Shape 33">
          <a:extLst>
            <a:ext uri="{FF2B5EF4-FFF2-40B4-BE49-F238E27FC236}">
              <a16:creationId xmlns:a16="http://schemas.microsoft.com/office/drawing/2014/main" id="{00000000-0008-0000-0D00-000051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82" name="Shape 33">
          <a:extLst>
            <a:ext uri="{FF2B5EF4-FFF2-40B4-BE49-F238E27FC236}">
              <a16:creationId xmlns:a16="http://schemas.microsoft.com/office/drawing/2014/main" id="{00000000-0008-0000-0D00-000052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83" name="Shape 33">
          <a:extLst>
            <a:ext uri="{FF2B5EF4-FFF2-40B4-BE49-F238E27FC236}">
              <a16:creationId xmlns:a16="http://schemas.microsoft.com/office/drawing/2014/main" id="{00000000-0008-0000-0D00-000053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84" name="Shape 33">
          <a:extLst>
            <a:ext uri="{FF2B5EF4-FFF2-40B4-BE49-F238E27FC236}">
              <a16:creationId xmlns:a16="http://schemas.microsoft.com/office/drawing/2014/main" id="{00000000-0008-0000-0D00-000054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85" name="Shape 33">
          <a:extLst>
            <a:ext uri="{FF2B5EF4-FFF2-40B4-BE49-F238E27FC236}">
              <a16:creationId xmlns:a16="http://schemas.microsoft.com/office/drawing/2014/main" id="{00000000-0008-0000-0D00-000055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86" name="Shape 33">
          <a:extLst>
            <a:ext uri="{FF2B5EF4-FFF2-40B4-BE49-F238E27FC236}">
              <a16:creationId xmlns:a16="http://schemas.microsoft.com/office/drawing/2014/main" id="{00000000-0008-0000-0D00-000056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87" name="Shape 33">
          <a:extLst>
            <a:ext uri="{FF2B5EF4-FFF2-40B4-BE49-F238E27FC236}">
              <a16:creationId xmlns:a16="http://schemas.microsoft.com/office/drawing/2014/main" id="{00000000-0008-0000-0D00-000057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88" name="Shape 33">
          <a:extLst>
            <a:ext uri="{FF2B5EF4-FFF2-40B4-BE49-F238E27FC236}">
              <a16:creationId xmlns:a16="http://schemas.microsoft.com/office/drawing/2014/main" id="{00000000-0008-0000-0D00-000058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89" name="Shape 33">
          <a:extLst>
            <a:ext uri="{FF2B5EF4-FFF2-40B4-BE49-F238E27FC236}">
              <a16:creationId xmlns:a16="http://schemas.microsoft.com/office/drawing/2014/main" id="{00000000-0008-0000-0D00-000059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90" name="Shape 33">
          <a:extLst>
            <a:ext uri="{FF2B5EF4-FFF2-40B4-BE49-F238E27FC236}">
              <a16:creationId xmlns:a16="http://schemas.microsoft.com/office/drawing/2014/main" id="{00000000-0008-0000-0D00-00005A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91" name="Shape 33">
          <a:extLst>
            <a:ext uri="{FF2B5EF4-FFF2-40B4-BE49-F238E27FC236}">
              <a16:creationId xmlns:a16="http://schemas.microsoft.com/office/drawing/2014/main" id="{00000000-0008-0000-0D00-00005B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92" name="Shape 33">
          <a:extLst>
            <a:ext uri="{FF2B5EF4-FFF2-40B4-BE49-F238E27FC236}">
              <a16:creationId xmlns:a16="http://schemas.microsoft.com/office/drawing/2014/main" id="{00000000-0008-0000-0D00-00005C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93" name="Shape 33">
          <a:extLst>
            <a:ext uri="{FF2B5EF4-FFF2-40B4-BE49-F238E27FC236}">
              <a16:creationId xmlns:a16="http://schemas.microsoft.com/office/drawing/2014/main" id="{00000000-0008-0000-0D00-00005D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94" name="Shape 33">
          <a:extLst>
            <a:ext uri="{FF2B5EF4-FFF2-40B4-BE49-F238E27FC236}">
              <a16:creationId xmlns:a16="http://schemas.microsoft.com/office/drawing/2014/main" id="{00000000-0008-0000-0D00-00005E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95" name="Shape 33">
          <a:extLst>
            <a:ext uri="{FF2B5EF4-FFF2-40B4-BE49-F238E27FC236}">
              <a16:creationId xmlns:a16="http://schemas.microsoft.com/office/drawing/2014/main" id="{00000000-0008-0000-0D00-00005F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96" name="Shape 33">
          <a:extLst>
            <a:ext uri="{FF2B5EF4-FFF2-40B4-BE49-F238E27FC236}">
              <a16:creationId xmlns:a16="http://schemas.microsoft.com/office/drawing/2014/main" id="{00000000-0008-0000-0D00-000060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97" name="Shape 33">
          <a:extLst>
            <a:ext uri="{FF2B5EF4-FFF2-40B4-BE49-F238E27FC236}">
              <a16:creationId xmlns:a16="http://schemas.microsoft.com/office/drawing/2014/main" id="{00000000-0008-0000-0D00-000061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98" name="Shape 33">
          <a:extLst>
            <a:ext uri="{FF2B5EF4-FFF2-40B4-BE49-F238E27FC236}">
              <a16:creationId xmlns:a16="http://schemas.microsoft.com/office/drawing/2014/main" id="{00000000-0008-0000-0D00-000062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99" name="Shape 33">
          <a:extLst>
            <a:ext uri="{FF2B5EF4-FFF2-40B4-BE49-F238E27FC236}">
              <a16:creationId xmlns:a16="http://schemas.microsoft.com/office/drawing/2014/main" id="{00000000-0008-0000-0D00-000063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100" name="Shape 33">
          <a:extLst>
            <a:ext uri="{FF2B5EF4-FFF2-40B4-BE49-F238E27FC236}">
              <a16:creationId xmlns:a16="http://schemas.microsoft.com/office/drawing/2014/main" id="{00000000-0008-0000-0D00-000064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101" name="Shape 33">
          <a:extLst>
            <a:ext uri="{FF2B5EF4-FFF2-40B4-BE49-F238E27FC236}">
              <a16:creationId xmlns:a16="http://schemas.microsoft.com/office/drawing/2014/main" id="{00000000-0008-0000-0D00-000065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102" name="Shape 33">
          <a:extLst>
            <a:ext uri="{FF2B5EF4-FFF2-40B4-BE49-F238E27FC236}">
              <a16:creationId xmlns:a16="http://schemas.microsoft.com/office/drawing/2014/main" id="{00000000-0008-0000-0D00-000066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103" name="Shape 33">
          <a:extLst>
            <a:ext uri="{FF2B5EF4-FFF2-40B4-BE49-F238E27FC236}">
              <a16:creationId xmlns:a16="http://schemas.microsoft.com/office/drawing/2014/main" id="{00000000-0008-0000-0D00-000067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104" name="Shape 33">
          <a:extLst>
            <a:ext uri="{FF2B5EF4-FFF2-40B4-BE49-F238E27FC236}">
              <a16:creationId xmlns:a16="http://schemas.microsoft.com/office/drawing/2014/main" id="{00000000-0008-0000-0D00-000068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105" name="Shape 33">
          <a:extLst>
            <a:ext uri="{FF2B5EF4-FFF2-40B4-BE49-F238E27FC236}">
              <a16:creationId xmlns:a16="http://schemas.microsoft.com/office/drawing/2014/main" id="{00000000-0008-0000-0D00-000069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106" name="Shape 33">
          <a:extLst>
            <a:ext uri="{FF2B5EF4-FFF2-40B4-BE49-F238E27FC236}">
              <a16:creationId xmlns:a16="http://schemas.microsoft.com/office/drawing/2014/main" id="{00000000-0008-0000-0D00-00006A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107" name="Shape 33">
          <a:extLst>
            <a:ext uri="{FF2B5EF4-FFF2-40B4-BE49-F238E27FC236}">
              <a16:creationId xmlns:a16="http://schemas.microsoft.com/office/drawing/2014/main" id="{00000000-0008-0000-0D00-00006B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108" name="Shape 33">
          <a:extLst>
            <a:ext uri="{FF2B5EF4-FFF2-40B4-BE49-F238E27FC236}">
              <a16:creationId xmlns:a16="http://schemas.microsoft.com/office/drawing/2014/main" id="{00000000-0008-0000-0D00-00006C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109" name="Shape 33">
          <a:extLst>
            <a:ext uri="{FF2B5EF4-FFF2-40B4-BE49-F238E27FC236}">
              <a16:creationId xmlns:a16="http://schemas.microsoft.com/office/drawing/2014/main" id="{00000000-0008-0000-0D00-00006D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110" name="Shape 33">
          <a:extLst>
            <a:ext uri="{FF2B5EF4-FFF2-40B4-BE49-F238E27FC236}">
              <a16:creationId xmlns:a16="http://schemas.microsoft.com/office/drawing/2014/main" id="{00000000-0008-0000-0D00-00006E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111" name="Shape 33">
          <a:extLst>
            <a:ext uri="{FF2B5EF4-FFF2-40B4-BE49-F238E27FC236}">
              <a16:creationId xmlns:a16="http://schemas.microsoft.com/office/drawing/2014/main" id="{00000000-0008-0000-0D00-00006F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112" name="Shape 33">
          <a:extLst>
            <a:ext uri="{FF2B5EF4-FFF2-40B4-BE49-F238E27FC236}">
              <a16:creationId xmlns:a16="http://schemas.microsoft.com/office/drawing/2014/main" id="{00000000-0008-0000-0D00-000070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113" name="Shape 33">
          <a:extLst>
            <a:ext uri="{FF2B5EF4-FFF2-40B4-BE49-F238E27FC236}">
              <a16:creationId xmlns:a16="http://schemas.microsoft.com/office/drawing/2014/main" id="{00000000-0008-0000-0D00-000071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114" name="Shape 33">
          <a:extLst>
            <a:ext uri="{FF2B5EF4-FFF2-40B4-BE49-F238E27FC236}">
              <a16:creationId xmlns:a16="http://schemas.microsoft.com/office/drawing/2014/main" id="{00000000-0008-0000-0D00-000072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115" name="Shape 33">
          <a:extLst>
            <a:ext uri="{FF2B5EF4-FFF2-40B4-BE49-F238E27FC236}">
              <a16:creationId xmlns:a16="http://schemas.microsoft.com/office/drawing/2014/main" id="{00000000-0008-0000-0D00-000073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116" name="Shape 33">
          <a:extLst>
            <a:ext uri="{FF2B5EF4-FFF2-40B4-BE49-F238E27FC236}">
              <a16:creationId xmlns:a16="http://schemas.microsoft.com/office/drawing/2014/main" id="{00000000-0008-0000-0D00-000074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117" name="Shape 33">
          <a:extLst>
            <a:ext uri="{FF2B5EF4-FFF2-40B4-BE49-F238E27FC236}">
              <a16:creationId xmlns:a16="http://schemas.microsoft.com/office/drawing/2014/main" id="{00000000-0008-0000-0D00-000075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118" name="Shape 33">
          <a:extLst>
            <a:ext uri="{FF2B5EF4-FFF2-40B4-BE49-F238E27FC236}">
              <a16:creationId xmlns:a16="http://schemas.microsoft.com/office/drawing/2014/main" id="{00000000-0008-0000-0D00-000076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119" name="Shape 33">
          <a:extLst>
            <a:ext uri="{FF2B5EF4-FFF2-40B4-BE49-F238E27FC236}">
              <a16:creationId xmlns:a16="http://schemas.microsoft.com/office/drawing/2014/main" id="{00000000-0008-0000-0D00-000077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120" name="Shape 33">
          <a:extLst>
            <a:ext uri="{FF2B5EF4-FFF2-40B4-BE49-F238E27FC236}">
              <a16:creationId xmlns:a16="http://schemas.microsoft.com/office/drawing/2014/main" id="{00000000-0008-0000-0D00-000078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121" name="Shape 33">
          <a:extLst>
            <a:ext uri="{FF2B5EF4-FFF2-40B4-BE49-F238E27FC236}">
              <a16:creationId xmlns:a16="http://schemas.microsoft.com/office/drawing/2014/main" id="{00000000-0008-0000-0D00-000079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122" name="Shape 33">
          <a:extLst>
            <a:ext uri="{FF2B5EF4-FFF2-40B4-BE49-F238E27FC236}">
              <a16:creationId xmlns:a16="http://schemas.microsoft.com/office/drawing/2014/main" id="{00000000-0008-0000-0D00-00007A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123" name="Shape 33">
          <a:extLst>
            <a:ext uri="{FF2B5EF4-FFF2-40B4-BE49-F238E27FC236}">
              <a16:creationId xmlns:a16="http://schemas.microsoft.com/office/drawing/2014/main" id="{00000000-0008-0000-0D00-00007B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124" name="Shape 33">
          <a:extLst>
            <a:ext uri="{FF2B5EF4-FFF2-40B4-BE49-F238E27FC236}">
              <a16:creationId xmlns:a16="http://schemas.microsoft.com/office/drawing/2014/main" id="{00000000-0008-0000-0D00-00007C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125" name="Shape 33">
          <a:extLst>
            <a:ext uri="{FF2B5EF4-FFF2-40B4-BE49-F238E27FC236}">
              <a16:creationId xmlns:a16="http://schemas.microsoft.com/office/drawing/2014/main" id="{00000000-0008-0000-0D00-00007D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126" name="Shape 33">
          <a:extLst>
            <a:ext uri="{FF2B5EF4-FFF2-40B4-BE49-F238E27FC236}">
              <a16:creationId xmlns:a16="http://schemas.microsoft.com/office/drawing/2014/main" id="{00000000-0008-0000-0D00-00007E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127" name="Shape 33">
          <a:extLst>
            <a:ext uri="{FF2B5EF4-FFF2-40B4-BE49-F238E27FC236}">
              <a16:creationId xmlns:a16="http://schemas.microsoft.com/office/drawing/2014/main" id="{00000000-0008-0000-0D00-00007F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128" name="Shape 33">
          <a:extLst>
            <a:ext uri="{FF2B5EF4-FFF2-40B4-BE49-F238E27FC236}">
              <a16:creationId xmlns:a16="http://schemas.microsoft.com/office/drawing/2014/main" id="{00000000-0008-0000-0D00-000080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129" name="Shape 33">
          <a:extLst>
            <a:ext uri="{FF2B5EF4-FFF2-40B4-BE49-F238E27FC236}">
              <a16:creationId xmlns:a16="http://schemas.microsoft.com/office/drawing/2014/main" id="{00000000-0008-0000-0D00-000081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130" name="Shape 33">
          <a:extLst>
            <a:ext uri="{FF2B5EF4-FFF2-40B4-BE49-F238E27FC236}">
              <a16:creationId xmlns:a16="http://schemas.microsoft.com/office/drawing/2014/main" id="{00000000-0008-0000-0D00-000082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131" name="Shape 33">
          <a:extLst>
            <a:ext uri="{FF2B5EF4-FFF2-40B4-BE49-F238E27FC236}">
              <a16:creationId xmlns:a16="http://schemas.microsoft.com/office/drawing/2014/main" id="{00000000-0008-0000-0D00-000083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132" name="Shape 33">
          <a:extLst>
            <a:ext uri="{FF2B5EF4-FFF2-40B4-BE49-F238E27FC236}">
              <a16:creationId xmlns:a16="http://schemas.microsoft.com/office/drawing/2014/main" id="{00000000-0008-0000-0D00-000084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133" name="Shape 33">
          <a:extLst>
            <a:ext uri="{FF2B5EF4-FFF2-40B4-BE49-F238E27FC236}">
              <a16:creationId xmlns:a16="http://schemas.microsoft.com/office/drawing/2014/main" id="{00000000-0008-0000-0D00-000085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134" name="Shape 33">
          <a:extLst>
            <a:ext uri="{FF2B5EF4-FFF2-40B4-BE49-F238E27FC236}">
              <a16:creationId xmlns:a16="http://schemas.microsoft.com/office/drawing/2014/main" id="{00000000-0008-0000-0D00-000086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135" name="Shape 33">
          <a:extLst>
            <a:ext uri="{FF2B5EF4-FFF2-40B4-BE49-F238E27FC236}">
              <a16:creationId xmlns:a16="http://schemas.microsoft.com/office/drawing/2014/main" id="{00000000-0008-0000-0D00-000087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136" name="Shape 33">
          <a:extLst>
            <a:ext uri="{FF2B5EF4-FFF2-40B4-BE49-F238E27FC236}">
              <a16:creationId xmlns:a16="http://schemas.microsoft.com/office/drawing/2014/main" id="{00000000-0008-0000-0D00-000088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137" name="Shape 33">
          <a:extLst>
            <a:ext uri="{FF2B5EF4-FFF2-40B4-BE49-F238E27FC236}">
              <a16:creationId xmlns:a16="http://schemas.microsoft.com/office/drawing/2014/main" id="{00000000-0008-0000-0D00-000089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138" name="Shape 33">
          <a:extLst>
            <a:ext uri="{FF2B5EF4-FFF2-40B4-BE49-F238E27FC236}">
              <a16:creationId xmlns:a16="http://schemas.microsoft.com/office/drawing/2014/main" id="{00000000-0008-0000-0D00-00008A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139" name="Shape 33">
          <a:extLst>
            <a:ext uri="{FF2B5EF4-FFF2-40B4-BE49-F238E27FC236}">
              <a16:creationId xmlns:a16="http://schemas.microsoft.com/office/drawing/2014/main" id="{00000000-0008-0000-0D00-00008B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140" name="Shape 33">
          <a:extLst>
            <a:ext uri="{FF2B5EF4-FFF2-40B4-BE49-F238E27FC236}">
              <a16:creationId xmlns:a16="http://schemas.microsoft.com/office/drawing/2014/main" id="{00000000-0008-0000-0D00-00008C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141" name="Shape 33">
          <a:extLst>
            <a:ext uri="{FF2B5EF4-FFF2-40B4-BE49-F238E27FC236}">
              <a16:creationId xmlns:a16="http://schemas.microsoft.com/office/drawing/2014/main" id="{00000000-0008-0000-0D00-00008D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142" name="Shape 33">
          <a:extLst>
            <a:ext uri="{FF2B5EF4-FFF2-40B4-BE49-F238E27FC236}">
              <a16:creationId xmlns:a16="http://schemas.microsoft.com/office/drawing/2014/main" id="{00000000-0008-0000-0D00-00008E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809625"/>
    <xdr:sp macro="" textlink="">
      <xdr:nvSpPr>
        <xdr:cNvPr id="143" name="Shape 33">
          <a:extLst>
            <a:ext uri="{FF2B5EF4-FFF2-40B4-BE49-F238E27FC236}">
              <a16:creationId xmlns:a16="http://schemas.microsoft.com/office/drawing/2014/main" id="{00000000-0008-0000-0D00-00008F000000}"/>
            </a:ext>
          </a:extLst>
        </xdr:cNvPr>
        <xdr:cNvSpPr txBox="1"/>
      </xdr:nvSpPr>
      <xdr:spPr>
        <a:xfrm>
          <a:off x="5307900" y="3379950"/>
          <a:ext cx="76200"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1038225"/>
    <xdr:sp macro="" textlink="">
      <xdr:nvSpPr>
        <xdr:cNvPr id="144" name="Shape 34">
          <a:extLst>
            <a:ext uri="{FF2B5EF4-FFF2-40B4-BE49-F238E27FC236}">
              <a16:creationId xmlns:a16="http://schemas.microsoft.com/office/drawing/2014/main" id="{00000000-0008-0000-0D00-000090000000}"/>
            </a:ext>
          </a:extLst>
        </xdr:cNvPr>
        <xdr:cNvSpPr txBox="1"/>
      </xdr:nvSpPr>
      <xdr:spPr>
        <a:xfrm>
          <a:off x="5307900" y="3265650"/>
          <a:ext cx="76200" cy="1028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1038225"/>
    <xdr:sp macro="" textlink="">
      <xdr:nvSpPr>
        <xdr:cNvPr id="145" name="Shape 34">
          <a:extLst>
            <a:ext uri="{FF2B5EF4-FFF2-40B4-BE49-F238E27FC236}">
              <a16:creationId xmlns:a16="http://schemas.microsoft.com/office/drawing/2014/main" id="{00000000-0008-0000-0D00-000091000000}"/>
            </a:ext>
          </a:extLst>
        </xdr:cNvPr>
        <xdr:cNvSpPr txBox="1"/>
      </xdr:nvSpPr>
      <xdr:spPr>
        <a:xfrm>
          <a:off x="5307900" y="3265650"/>
          <a:ext cx="76200" cy="1028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1038225"/>
    <xdr:sp macro="" textlink="">
      <xdr:nvSpPr>
        <xdr:cNvPr id="146" name="Shape 34">
          <a:extLst>
            <a:ext uri="{FF2B5EF4-FFF2-40B4-BE49-F238E27FC236}">
              <a16:creationId xmlns:a16="http://schemas.microsoft.com/office/drawing/2014/main" id="{00000000-0008-0000-0D00-000092000000}"/>
            </a:ext>
          </a:extLst>
        </xdr:cNvPr>
        <xdr:cNvSpPr txBox="1"/>
      </xdr:nvSpPr>
      <xdr:spPr>
        <a:xfrm>
          <a:off x="5307900" y="3265650"/>
          <a:ext cx="76200" cy="1028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1038225"/>
    <xdr:sp macro="" textlink="">
      <xdr:nvSpPr>
        <xdr:cNvPr id="147" name="Shape 34">
          <a:extLst>
            <a:ext uri="{FF2B5EF4-FFF2-40B4-BE49-F238E27FC236}">
              <a16:creationId xmlns:a16="http://schemas.microsoft.com/office/drawing/2014/main" id="{00000000-0008-0000-0D00-000093000000}"/>
            </a:ext>
          </a:extLst>
        </xdr:cNvPr>
        <xdr:cNvSpPr txBox="1"/>
      </xdr:nvSpPr>
      <xdr:spPr>
        <a:xfrm>
          <a:off x="5307900" y="3265650"/>
          <a:ext cx="76200" cy="1028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14</xdr:row>
      <xdr:rowOff>0</xdr:rowOff>
    </xdr:from>
    <xdr:ext cx="76200" cy="152400"/>
    <xdr:sp macro="" textlink="">
      <xdr:nvSpPr>
        <xdr:cNvPr id="148" name="Shape 3">
          <a:extLst>
            <a:ext uri="{FF2B5EF4-FFF2-40B4-BE49-F238E27FC236}">
              <a16:creationId xmlns:a16="http://schemas.microsoft.com/office/drawing/2014/main" id="{00000000-0008-0000-0D00-000094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14</xdr:row>
      <xdr:rowOff>0</xdr:rowOff>
    </xdr:from>
    <xdr:ext cx="76200" cy="152400"/>
    <xdr:sp macro="" textlink="">
      <xdr:nvSpPr>
        <xdr:cNvPr id="149" name="Shape 3">
          <a:extLst>
            <a:ext uri="{FF2B5EF4-FFF2-40B4-BE49-F238E27FC236}">
              <a16:creationId xmlns:a16="http://schemas.microsoft.com/office/drawing/2014/main" id="{00000000-0008-0000-0D00-000095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14</xdr:row>
      <xdr:rowOff>0</xdr:rowOff>
    </xdr:from>
    <xdr:ext cx="76200" cy="152400"/>
    <xdr:sp macro="" textlink="">
      <xdr:nvSpPr>
        <xdr:cNvPr id="150" name="Shape 3">
          <a:extLst>
            <a:ext uri="{FF2B5EF4-FFF2-40B4-BE49-F238E27FC236}">
              <a16:creationId xmlns:a16="http://schemas.microsoft.com/office/drawing/2014/main" id="{00000000-0008-0000-0D00-000096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14</xdr:row>
      <xdr:rowOff>0</xdr:rowOff>
    </xdr:from>
    <xdr:ext cx="76200" cy="152400"/>
    <xdr:sp macro="" textlink="">
      <xdr:nvSpPr>
        <xdr:cNvPr id="151" name="Shape 3">
          <a:extLst>
            <a:ext uri="{FF2B5EF4-FFF2-40B4-BE49-F238E27FC236}">
              <a16:creationId xmlns:a16="http://schemas.microsoft.com/office/drawing/2014/main" id="{00000000-0008-0000-0D00-000097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14</xdr:row>
      <xdr:rowOff>0</xdr:rowOff>
    </xdr:from>
    <xdr:ext cx="161925" cy="152400"/>
    <xdr:sp macro="" textlink="">
      <xdr:nvSpPr>
        <xdr:cNvPr id="152" name="Shape 11">
          <a:extLst>
            <a:ext uri="{FF2B5EF4-FFF2-40B4-BE49-F238E27FC236}">
              <a16:creationId xmlns:a16="http://schemas.microsoft.com/office/drawing/2014/main" id="{00000000-0008-0000-0D00-000098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14</xdr:row>
      <xdr:rowOff>0</xdr:rowOff>
    </xdr:from>
    <xdr:ext cx="161925" cy="152400"/>
    <xdr:sp macro="" textlink="">
      <xdr:nvSpPr>
        <xdr:cNvPr id="153" name="Shape 11">
          <a:extLst>
            <a:ext uri="{FF2B5EF4-FFF2-40B4-BE49-F238E27FC236}">
              <a16:creationId xmlns:a16="http://schemas.microsoft.com/office/drawing/2014/main" id="{00000000-0008-0000-0D00-000099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14</xdr:row>
      <xdr:rowOff>0</xdr:rowOff>
    </xdr:from>
    <xdr:ext cx="161925" cy="171450"/>
    <xdr:sp macro="" textlink="">
      <xdr:nvSpPr>
        <xdr:cNvPr id="154" name="Shape 4">
          <a:extLst>
            <a:ext uri="{FF2B5EF4-FFF2-40B4-BE49-F238E27FC236}">
              <a16:creationId xmlns:a16="http://schemas.microsoft.com/office/drawing/2014/main" id="{00000000-0008-0000-0D00-00009A000000}"/>
            </a:ext>
          </a:extLst>
        </xdr:cNvPr>
        <xdr:cNvSpPr txBox="1"/>
      </xdr:nvSpPr>
      <xdr:spPr>
        <a:xfrm>
          <a:off x="5269800" y="3694275"/>
          <a:ext cx="15240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14</xdr:row>
      <xdr:rowOff>0</xdr:rowOff>
    </xdr:from>
    <xdr:ext cx="161925" cy="171450"/>
    <xdr:sp macro="" textlink="">
      <xdr:nvSpPr>
        <xdr:cNvPr id="155" name="Shape 4">
          <a:extLst>
            <a:ext uri="{FF2B5EF4-FFF2-40B4-BE49-F238E27FC236}">
              <a16:creationId xmlns:a16="http://schemas.microsoft.com/office/drawing/2014/main" id="{00000000-0008-0000-0D00-00009B000000}"/>
            </a:ext>
          </a:extLst>
        </xdr:cNvPr>
        <xdr:cNvSpPr txBox="1"/>
      </xdr:nvSpPr>
      <xdr:spPr>
        <a:xfrm>
          <a:off x="5269800" y="3694275"/>
          <a:ext cx="15240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14</xdr:row>
      <xdr:rowOff>0</xdr:rowOff>
    </xdr:from>
    <xdr:ext cx="161925" cy="152400"/>
    <xdr:sp macro="" textlink="">
      <xdr:nvSpPr>
        <xdr:cNvPr id="156" name="Shape 11">
          <a:extLst>
            <a:ext uri="{FF2B5EF4-FFF2-40B4-BE49-F238E27FC236}">
              <a16:creationId xmlns:a16="http://schemas.microsoft.com/office/drawing/2014/main" id="{00000000-0008-0000-0D00-00009C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14</xdr:row>
      <xdr:rowOff>0</xdr:rowOff>
    </xdr:from>
    <xdr:ext cx="161925" cy="152400"/>
    <xdr:sp macro="" textlink="">
      <xdr:nvSpPr>
        <xdr:cNvPr id="157" name="Shape 11">
          <a:extLst>
            <a:ext uri="{FF2B5EF4-FFF2-40B4-BE49-F238E27FC236}">
              <a16:creationId xmlns:a16="http://schemas.microsoft.com/office/drawing/2014/main" id="{00000000-0008-0000-0D00-00009D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14</xdr:row>
      <xdr:rowOff>0</xdr:rowOff>
    </xdr:from>
    <xdr:ext cx="161925" cy="171450"/>
    <xdr:sp macro="" textlink="">
      <xdr:nvSpPr>
        <xdr:cNvPr id="158" name="Shape 4">
          <a:extLst>
            <a:ext uri="{FF2B5EF4-FFF2-40B4-BE49-F238E27FC236}">
              <a16:creationId xmlns:a16="http://schemas.microsoft.com/office/drawing/2014/main" id="{00000000-0008-0000-0D00-00009E000000}"/>
            </a:ext>
          </a:extLst>
        </xdr:cNvPr>
        <xdr:cNvSpPr txBox="1"/>
      </xdr:nvSpPr>
      <xdr:spPr>
        <a:xfrm>
          <a:off x="5269800" y="3694275"/>
          <a:ext cx="15240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14</xdr:row>
      <xdr:rowOff>0</xdr:rowOff>
    </xdr:from>
    <xdr:ext cx="161925" cy="171450"/>
    <xdr:sp macro="" textlink="">
      <xdr:nvSpPr>
        <xdr:cNvPr id="159" name="Shape 4">
          <a:extLst>
            <a:ext uri="{FF2B5EF4-FFF2-40B4-BE49-F238E27FC236}">
              <a16:creationId xmlns:a16="http://schemas.microsoft.com/office/drawing/2014/main" id="{00000000-0008-0000-0D00-00009F000000}"/>
            </a:ext>
          </a:extLst>
        </xdr:cNvPr>
        <xdr:cNvSpPr txBox="1"/>
      </xdr:nvSpPr>
      <xdr:spPr>
        <a:xfrm>
          <a:off x="5269800" y="3694275"/>
          <a:ext cx="15240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52400"/>
    <xdr:sp macro="" textlink="">
      <xdr:nvSpPr>
        <xdr:cNvPr id="160" name="Shape 11">
          <a:extLst>
            <a:ext uri="{FF2B5EF4-FFF2-40B4-BE49-F238E27FC236}">
              <a16:creationId xmlns:a16="http://schemas.microsoft.com/office/drawing/2014/main" id="{00000000-0008-0000-0D00-0000A0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52400"/>
    <xdr:sp macro="" textlink="">
      <xdr:nvSpPr>
        <xdr:cNvPr id="161" name="Shape 11">
          <a:extLst>
            <a:ext uri="{FF2B5EF4-FFF2-40B4-BE49-F238E27FC236}">
              <a16:creationId xmlns:a16="http://schemas.microsoft.com/office/drawing/2014/main" id="{00000000-0008-0000-0D00-0000A1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52400"/>
    <xdr:sp macro="" textlink="">
      <xdr:nvSpPr>
        <xdr:cNvPr id="162" name="Shape 11">
          <a:extLst>
            <a:ext uri="{FF2B5EF4-FFF2-40B4-BE49-F238E27FC236}">
              <a16:creationId xmlns:a16="http://schemas.microsoft.com/office/drawing/2014/main" id="{00000000-0008-0000-0D00-0000A2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52400"/>
    <xdr:sp macro="" textlink="">
      <xdr:nvSpPr>
        <xdr:cNvPr id="163" name="Shape 11">
          <a:extLst>
            <a:ext uri="{FF2B5EF4-FFF2-40B4-BE49-F238E27FC236}">
              <a16:creationId xmlns:a16="http://schemas.microsoft.com/office/drawing/2014/main" id="{00000000-0008-0000-0D00-0000A3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52400"/>
    <xdr:sp macro="" textlink="">
      <xdr:nvSpPr>
        <xdr:cNvPr id="164" name="Shape 11">
          <a:extLst>
            <a:ext uri="{FF2B5EF4-FFF2-40B4-BE49-F238E27FC236}">
              <a16:creationId xmlns:a16="http://schemas.microsoft.com/office/drawing/2014/main" id="{00000000-0008-0000-0D00-0000A4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52400"/>
    <xdr:sp macro="" textlink="">
      <xdr:nvSpPr>
        <xdr:cNvPr id="165" name="Shape 11">
          <a:extLst>
            <a:ext uri="{FF2B5EF4-FFF2-40B4-BE49-F238E27FC236}">
              <a16:creationId xmlns:a16="http://schemas.microsoft.com/office/drawing/2014/main" id="{00000000-0008-0000-0D00-0000A5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52400"/>
    <xdr:sp macro="" textlink="">
      <xdr:nvSpPr>
        <xdr:cNvPr id="166" name="Shape 11">
          <a:extLst>
            <a:ext uri="{FF2B5EF4-FFF2-40B4-BE49-F238E27FC236}">
              <a16:creationId xmlns:a16="http://schemas.microsoft.com/office/drawing/2014/main" id="{00000000-0008-0000-0D00-0000A6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52400"/>
    <xdr:sp macro="" textlink="">
      <xdr:nvSpPr>
        <xdr:cNvPr id="167" name="Shape 11">
          <a:extLst>
            <a:ext uri="{FF2B5EF4-FFF2-40B4-BE49-F238E27FC236}">
              <a16:creationId xmlns:a16="http://schemas.microsoft.com/office/drawing/2014/main" id="{00000000-0008-0000-0D00-0000A7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52400"/>
    <xdr:sp macro="" textlink="">
      <xdr:nvSpPr>
        <xdr:cNvPr id="168" name="Shape 11">
          <a:extLst>
            <a:ext uri="{FF2B5EF4-FFF2-40B4-BE49-F238E27FC236}">
              <a16:creationId xmlns:a16="http://schemas.microsoft.com/office/drawing/2014/main" id="{00000000-0008-0000-0D00-0000A8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52400"/>
    <xdr:sp macro="" textlink="">
      <xdr:nvSpPr>
        <xdr:cNvPr id="169" name="Shape 11">
          <a:extLst>
            <a:ext uri="{FF2B5EF4-FFF2-40B4-BE49-F238E27FC236}">
              <a16:creationId xmlns:a16="http://schemas.microsoft.com/office/drawing/2014/main" id="{00000000-0008-0000-0D00-0000A9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52400"/>
    <xdr:sp macro="" textlink="">
      <xdr:nvSpPr>
        <xdr:cNvPr id="170" name="Shape 11">
          <a:extLst>
            <a:ext uri="{FF2B5EF4-FFF2-40B4-BE49-F238E27FC236}">
              <a16:creationId xmlns:a16="http://schemas.microsoft.com/office/drawing/2014/main" id="{00000000-0008-0000-0D00-0000AA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52400"/>
    <xdr:sp macro="" textlink="">
      <xdr:nvSpPr>
        <xdr:cNvPr id="171" name="Shape 11">
          <a:extLst>
            <a:ext uri="{FF2B5EF4-FFF2-40B4-BE49-F238E27FC236}">
              <a16:creationId xmlns:a16="http://schemas.microsoft.com/office/drawing/2014/main" id="{00000000-0008-0000-0D00-0000AB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52400"/>
    <xdr:sp macro="" textlink="">
      <xdr:nvSpPr>
        <xdr:cNvPr id="172" name="Shape 11">
          <a:extLst>
            <a:ext uri="{FF2B5EF4-FFF2-40B4-BE49-F238E27FC236}">
              <a16:creationId xmlns:a16="http://schemas.microsoft.com/office/drawing/2014/main" id="{00000000-0008-0000-0D00-0000AC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52400"/>
    <xdr:sp macro="" textlink="">
      <xdr:nvSpPr>
        <xdr:cNvPr id="173" name="Shape 11">
          <a:extLst>
            <a:ext uri="{FF2B5EF4-FFF2-40B4-BE49-F238E27FC236}">
              <a16:creationId xmlns:a16="http://schemas.microsoft.com/office/drawing/2014/main" id="{00000000-0008-0000-0D00-0000AD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52400"/>
    <xdr:sp macro="" textlink="">
      <xdr:nvSpPr>
        <xdr:cNvPr id="174" name="Shape 11">
          <a:extLst>
            <a:ext uri="{FF2B5EF4-FFF2-40B4-BE49-F238E27FC236}">
              <a16:creationId xmlns:a16="http://schemas.microsoft.com/office/drawing/2014/main" id="{00000000-0008-0000-0D00-0000AE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52400"/>
    <xdr:sp macro="" textlink="">
      <xdr:nvSpPr>
        <xdr:cNvPr id="175" name="Shape 11">
          <a:extLst>
            <a:ext uri="{FF2B5EF4-FFF2-40B4-BE49-F238E27FC236}">
              <a16:creationId xmlns:a16="http://schemas.microsoft.com/office/drawing/2014/main" id="{00000000-0008-0000-0D00-0000AF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52400"/>
    <xdr:sp macro="" textlink="">
      <xdr:nvSpPr>
        <xdr:cNvPr id="176" name="Shape 11">
          <a:extLst>
            <a:ext uri="{FF2B5EF4-FFF2-40B4-BE49-F238E27FC236}">
              <a16:creationId xmlns:a16="http://schemas.microsoft.com/office/drawing/2014/main" id="{00000000-0008-0000-0D00-0000B0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52400"/>
    <xdr:sp macro="" textlink="">
      <xdr:nvSpPr>
        <xdr:cNvPr id="177" name="Shape 11">
          <a:extLst>
            <a:ext uri="{FF2B5EF4-FFF2-40B4-BE49-F238E27FC236}">
              <a16:creationId xmlns:a16="http://schemas.microsoft.com/office/drawing/2014/main" id="{00000000-0008-0000-0D00-0000B1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52400"/>
    <xdr:sp macro="" textlink="">
      <xdr:nvSpPr>
        <xdr:cNvPr id="178" name="Shape 11">
          <a:extLst>
            <a:ext uri="{FF2B5EF4-FFF2-40B4-BE49-F238E27FC236}">
              <a16:creationId xmlns:a16="http://schemas.microsoft.com/office/drawing/2014/main" id="{00000000-0008-0000-0D00-0000B2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52400"/>
    <xdr:sp macro="" textlink="">
      <xdr:nvSpPr>
        <xdr:cNvPr id="179" name="Shape 11">
          <a:extLst>
            <a:ext uri="{FF2B5EF4-FFF2-40B4-BE49-F238E27FC236}">
              <a16:creationId xmlns:a16="http://schemas.microsoft.com/office/drawing/2014/main" id="{00000000-0008-0000-0D00-0000B3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52400"/>
    <xdr:sp macro="" textlink="">
      <xdr:nvSpPr>
        <xdr:cNvPr id="180" name="Shape 11">
          <a:extLst>
            <a:ext uri="{FF2B5EF4-FFF2-40B4-BE49-F238E27FC236}">
              <a16:creationId xmlns:a16="http://schemas.microsoft.com/office/drawing/2014/main" id="{00000000-0008-0000-0D00-0000B4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52400"/>
    <xdr:sp macro="" textlink="">
      <xdr:nvSpPr>
        <xdr:cNvPr id="181" name="Shape 11">
          <a:extLst>
            <a:ext uri="{FF2B5EF4-FFF2-40B4-BE49-F238E27FC236}">
              <a16:creationId xmlns:a16="http://schemas.microsoft.com/office/drawing/2014/main" id="{00000000-0008-0000-0D00-0000B5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52400"/>
    <xdr:sp macro="" textlink="">
      <xdr:nvSpPr>
        <xdr:cNvPr id="182" name="Shape 11">
          <a:extLst>
            <a:ext uri="{FF2B5EF4-FFF2-40B4-BE49-F238E27FC236}">
              <a16:creationId xmlns:a16="http://schemas.microsoft.com/office/drawing/2014/main" id="{00000000-0008-0000-0D00-0000B6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52400"/>
    <xdr:sp macro="" textlink="">
      <xdr:nvSpPr>
        <xdr:cNvPr id="183" name="Shape 11">
          <a:extLst>
            <a:ext uri="{FF2B5EF4-FFF2-40B4-BE49-F238E27FC236}">
              <a16:creationId xmlns:a16="http://schemas.microsoft.com/office/drawing/2014/main" id="{00000000-0008-0000-0D00-0000B7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52400"/>
    <xdr:sp macro="" textlink="">
      <xdr:nvSpPr>
        <xdr:cNvPr id="184" name="Shape 11">
          <a:extLst>
            <a:ext uri="{FF2B5EF4-FFF2-40B4-BE49-F238E27FC236}">
              <a16:creationId xmlns:a16="http://schemas.microsoft.com/office/drawing/2014/main" id="{00000000-0008-0000-0D00-0000B8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52400"/>
    <xdr:sp macro="" textlink="">
      <xdr:nvSpPr>
        <xdr:cNvPr id="185" name="Shape 11">
          <a:extLst>
            <a:ext uri="{FF2B5EF4-FFF2-40B4-BE49-F238E27FC236}">
              <a16:creationId xmlns:a16="http://schemas.microsoft.com/office/drawing/2014/main" id="{00000000-0008-0000-0D00-0000B9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186" name="Shape 35">
          <a:extLst>
            <a:ext uri="{FF2B5EF4-FFF2-40B4-BE49-F238E27FC236}">
              <a16:creationId xmlns:a16="http://schemas.microsoft.com/office/drawing/2014/main" id="{00000000-0008-0000-0D00-0000BA00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187" name="Shape 35">
          <a:extLst>
            <a:ext uri="{FF2B5EF4-FFF2-40B4-BE49-F238E27FC236}">
              <a16:creationId xmlns:a16="http://schemas.microsoft.com/office/drawing/2014/main" id="{00000000-0008-0000-0D00-0000BB00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188" name="Shape 35">
          <a:extLst>
            <a:ext uri="{FF2B5EF4-FFF2-40B4-BE49-F238E27FC236}">
              <a16:creationId xmlns:a16="http://schemas.microsoft.com/office/drawing/2014/main" id="{00000000-0008-0000-0D00-0000BC00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189" name="Shape 35">
          <a:extLst>
            <a:ext uri="{FF2B5EF4-FFF2-40B4-BE49-F238E27FC236}">
              <a16:creationId xmlns:a16="http://schemas.microsoft.com/office/drawing/2014/main" id="{00000000-0008-0000-0D00-0000BD00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190" name="Shape 35">
          <a:extLst>
            <a:ext uri="{FF2B5EF4-FFF2-40B4-BE49-F238E27FC236}">
              <a16:creationId xmlns:a16="http://schemas.microsoft.com/office/drawing/2014/main" id="{00000000-0008-0000-0D00-0000BE00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191" name="Shape 35">
          <a:extLst>
            <a:ext uri="{FF2B5EF4-FFF2-40B4-BE49-F238E27FC236}">
              <a16:creationId xmlns:a16="http://schemas.microsoft.com/office/drawing/2014/main" id="{00000000-0008-0000-0D00-0000BF00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192" name="Shape 35">
          <a:extLst>
            <a:ext uri="{FF2B5EF4-FFF2-40B4-BE49-F238E27FC236}">
              <a16:creationId xmlns:a16="http://schemas.microsoft.com/office/drawing/2014/main" id="{00000000-0008-0000-0D00-0000C000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193" name="Shape 35">
          <a:extLst>
            <a:ext uri="{FF2B5EF4-FFF2-40B4-BE49-F238E27FC236}">
              <a16:creationId xmlns:a16="http://schemas.microsoft.com/office/drawing/2014/main" id="{00000000-0008-0000-0D00-0000C100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194" name="Shape 35">
          <a:extLst>
            <a:ext uri="{FF2B5EF4-FFF2-40B4-BE49-F238E27FC236}">
              <a16:creationId xmlns:a16="http://schemas.microsoft.com/office/drawing/2014/main" id="{00000000-0008-0000-0D00-0000C200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195" name="Shape 35">
          <a:extLst>
            <a:ext uri="{FF2B5EF4-FFF2-40B4-BE49-F238E27FC236}">
              <a16:creationId xmlns:a16="http://schemas.microsoft.com/office/drawing/2014/main" id="{00000000-0008-0000-0D00-0000C300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196" name="Shape 35">
          <a:extLst>
            <a:ext uri="{FF2B5EF4-FFF2-40B4-BE49-F238E27FC236}">
              <a16:creationId xmlns:a16="http://schemas.microsoft.com/office/drawing/2014/main" id="{00000000-0008-0000-0D00-0000C400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197" name="Shape 35">
          <a:extLst>
            <a:ext uri="{FF2B5EF4-FFF2-40B4-BE49-F238E27FC236}">
              <a16:creationId xmlns:a16="http://schemas.microsoft.com/office/drawing/2014/main" id="{00000000-0008-0000-0D00-0000C500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198" name="Shape 35">
          <a:extLst>
            <a:ext uri="{FF2B5EF4-FFF2-40B4-BE49-F238E27FC236}">
              <a16:creationId xmlns:a16="http://schemas.microsoft.com/office/drawing/2014/main" id="{00000000-0008-0000-0D00-0000C600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199" name="Shape 35">
          <a:extLst>
            <a:ext uri="{FF2B5EF4-FFF2-40B4-BE49-F238E27FC236}">
              <a16:creationId xmlns:a16="http://schemas.microsoft.com/office/drawing/2014/main" id="{00000000-0008-0000-0D00-0000C700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00" name="Shape 35">
          <a:extLst>
            <a:ext uri="{FF2B5EF4-FFF2-40B4-BE49-F238E27FC236}">
              <a16:creationId xmlns:a16="http://schemas.microsoft.com/office/drawing/2014/main" id="{00000000-0008-0000-0D00-0000C800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01" name="Shape 35">
          <a:extLst>
            <a:ext uri="{FF2B5EF4-FFF2-40B4-BE49-F238E27FC236}">
              <a16:creationId xmlns:a16="http://schemas.microsoft.com/office/drawing/2014/main" id="{00000000-0008-0000-0D00-0000C900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02" name="Shape 35">
          <a:extLst>
            <a:ext uri="{FF2B5EF4-FFF2-40B4-BE49-F238E27FC236}">
              <a16:creationId xmlns:a16="http://schemas.microsoft.com/office/drawing/2014/main" id="{00000000-0008-0000-0D00-0000CA00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03" name="Shape 35">
          <a:extLst>
            <a:ext uri="{FF2B5EF4-FFF2-40B4-BE49-F238E27FC236}">
              <a16:creationId xmlns:a16="http://schemas.microsoft.com/office/drawing/2014/main" id="{00000000-0008-0000-0D00-0000CB00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04" name="Shape 35">
          <a:extLst>
            <a:ext uri="{FF2B5EF4-FFF2-40B4-BE49-F238E27FC236}">
              <a16:creationId xmlns:a16="http://schemas.microsoft.com/office/drawing/2014/main" id="{00000000-0008-0000-0D00-0000CC00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05" name="Shape 35">
          <a:extLst>
            <a:ext uri="{FF2B5EF4-FFF2-40B4-BE49-F238E27FC236}">
              <a16:creationId xmlns:a16="http://schemas.microsoft.com/office/drawing/2014/main" id="{00000000-0008-0000-0D00-0000CD00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06" name="Shape 35">
          <a:extLst>
            <a:ext uri="{FF2B5EF4-FFF2-40B4-BE49-F238E27FC236}">
              <a16:creationId xmlns:a16="http://schemas.microsoft.com/office/drawing/2014/main" id="{00000000-0008-0000-0D00-0000CE00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07" name="Shape 35">
          <a:extLst>
            <a:ext uri="{FF2B5EF4-FFF2-40B4-BE49-F238E27FC236}">
              <a16:creationId xmlns:a16="http://schemas.microsoft.com/office/drawing/2014/main" id="{00000000-0008-0000-0D00-0000CF00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08" name="Shape 35">
          <a:extLst>
            <a:ext uri="{FF2B5EF4-FFF2-40B4-BE49-F238E27FC236}">
              <a16:creationId xmlns:a16="http://schemas.microsoft.com/office/drawing/2014/main" id="{00000000-0008-0000-0D00-0000D000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09" name="Shape 35">
          <a:extLst>
            <a:ext uri="{FF2B5EF4-FFF2-40B4-BE49-F238E27FC236}">
              <a16:creationId xmlns:a16="http://schemas.microsoft.com/office/drawing/2014/main" id="{00000000-0008-0000-0D00-0000D100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10" name="Shape 35">
          <a:extLst>
            <a:ext uri="{FF2B5EF4-FFF2-40B4-BE49-F238E27FC236}">
              <a16:creationId xmlns:a16="http://schemas.microsoft.com/office/drawing/2014/main" id="{00000000-0008-0000-0D00-0000D200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11" name="Shape 35">
          <a:extLst>
            <a:ext uri="{FF2B5EF4-FFF2-40B4-BE49-F238E27FC236}">
              <a16:creationId xmlns:a16="http://schemas.microsoft.com/office/drawing/2014/main" id="{00000000-0008-0000-0D00-0000D300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12" name="Shape 35">
          <a:extLst>
            <a:ext uri="{FF2B5EF4-FFF2-40B4-BE49-F238E27FC236}">
              <a16:creationId xmlns:a16="http://schemas.microsoft.com/office/drawing/2014/main" id="{00000000-0008-0000-0D00-0000D400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13" name="Shape 35">
          <a:extLst>
            <a:ext uri="{FF2B5EF4-FFF2-40B4-BE49-F238E27FC236}">
              <a16:creationId xmlns:a16="http://schemas.microsoft.com/office/drawing/2014/main" id="{00000000-0008-0000-0D00-0000D500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14" name="Shape 35">
          <a:extLst>
            <a:ext uri="{FF2B5EF4-FFF2-40B4-BE49-F238E27FC236}">
              <a16:creationId xmlns:a16="http://schemas.microsoft.com/office/drawing/2014/main" id="{00000000-0008-0000-0D00-0000D600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15" name="Shape 35">
          <a:extLst>
            <a:ext uri="{FF2B5EF4-FFF2-40B4-BE49-F238E27FC236}">
              <a16:creationId xmlns:a16="http://schemas.microsoft.com/office/drawing/2014/main" id="{00000000-0008-0000-0D00-0000D700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16" name="Shape 35">
          <a:extLst>
            <a:ext uri="{FF2B5EF4-FFF2-40B4-BE49-F238E27FC236}">
              <a16:creationId xmlns:a16="http://schemas.microsoft.com/office/drawing/2014/main" id="{00000000-0008-0000-0D00-0000D800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17" name="Shape 35">
          <a:extLst>
            <a:ext uri="{FF2B5EF4-FFF2-40B4-BE49-F238E27FC236}">
              <a16:creationId xmlns:a16="http://schemas.microsoft.com/office/drawing/2014/main" id="{00000000-0008-0000-0D00-0000D900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18" name="Shape 35">
          <a:extLst>
            <a:ext uri="{FF2B5EF4-FFF2-40B4-BE49-F238E27FC236}">
              <a16:creationId xmlns:a16="http://schemas.microsoft.com/office/drawing/2014/main" id="{00000000-0008-0000-0D00-0000DA00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19" name="Shape 35">
          <a:extLst>
            <a:ext uri="{FF2B5EF4-FFF2-40B4-BE49-F238E27FC236}">
              <a16:creationId xmlns:a16="http://schemas.microsoft.com/office/drawing/2014/main" id="{00000000-0008-0000-0D00-0000DB00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20" name="Shape 35">
          <a:extLst>
            <a:ext uri="{FF2B5EF4-FFF2-40B4-BE49-F238E27FC236}">
              <a16:creationId xmlns:a16="http://schemas.microsoft.com/office/drawing/2014/main" id="{00000000-0008-0000-0D00-0000DC00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21" name="Shape 35">
          <a:extLst>
            <a:ext uri="{FF2B5EF4-FFF2-40B4-BE49-F238E27FC236}">
              <a16:creationId xmlns:a16="http://schemas.microsoft.com/office/drawing/2014/main" id="{00000000-0008-0000-0D00-0000DD00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22" name="Shape 35">
          <a:extLst>
            <a:ext uri="{FF2B5EF4-FFF2-40B4-BE49-F238E27FC236}">
              <a16:creationId xmlns:a16="http://schemas.microsoft.com/office/drawing/2014/main" id="{00000000-0008-0000-0D00-0000DE00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23" name="Shape 35">
          <a:extLst>
            <a:ext uri="{FF2B5EF4-FFF2-40B4-BE49-F238E27FC236}">
              <a16:creationId xmlns:a16="http://schemas.microsoft.com/office/drawing/2014/main" id="{00000000-0008-0000-0D00-0000DF00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24" name="Shape 35">
          <a:extLst>
            <a:ext uri="{FF2B5EF4-FFF2-40B4-BE49-F238E27FC236}">
              <a16:creationId xmlns:a16="http://schemas.microsoft.com/office/drawing/2014/main" id="{00000000-0008-0000-0D00-0000E000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25" name="Shape 35">
          <a:extLst>
            <a:ext uri="{FF2B5EF4-FFF2-40B4-BE49-F238E27FC236}">
              <a16:creationId xmlns:a16="http://schemas.microsoft.com/office/drawing/2014/main" id="{00000000-0008-0000-0D00-0000E100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26" name="Shape 35">
          <a:extLst>
            <a:ext uri="{FF2B5EF4-FFF2-40B4-BE49-F238E27FC236}">
              <a16:creationId xmlns:a16="http://schemas.microsoft.com/office/drawing/2014/main" id="{00000000-0008-0000-0D00-0000E200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27" name="Shape 35">
          <a:extLst>
            <a:ext uri="{FF2B5EF4-FFF2-40B4-BE49-F238E27FC236}">
              <a16:creationId xmlns:a16="http://schemas.microsoft.com/office/drawing/2014/main" id="{00000000-0008-0000-0D00-0000E300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28" name="Shape 35">
          <a:extLst>
            <a:ext uri="{FF2B5EF4-FFF2-40B4-BE49-F238E27FC236}">
              <a16:creationId xmlns:a16="http://schemas.microsoft.com/office/drawing/2014/main" id="{00000000-0008-0000-0D00-0000E400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29" name="Shape 35">
          <a:extLst>
            <a:ext uri="{FF2B5EF4-FFF2-40B4-BE49-F238E27FC236}">
              <a16:creationId xmlns:a16="http://schemas.microsoft.com/office/drawing/2014/main" id="{00000000-0008-0000-0D00-0000E500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30" name="Shape 35">
          <a:extLst>
            <a:ext uri="{FF2B5EF4-FFF2-40B4-BE49-F238E27FC236}">
              <a16:creationId xmlns:a16="http://schemas.microsoft.com/office/drawing/2014/main" id="{00000000-0008-0000-0D00-0000E600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31" name="Shape 35">
          <a:extLst>
            <a:ext uri="{FF2B5EF4-FFF2-40B4-BE49-F238E27FC236}">
              <a16:creationId xmlns:a16="http://schemas.microsoft.com/office/drawing/2014/main" id="{00000000-0008-0000-0D00-0000E700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32" name="Shape 35">
          <a:extLst>
            <a:ext uri="{FF2B5EF4-FFF2-40B4-BE49-F238E27FC236}">
              <a16:creationId xmlns:a16="http://schemas.microsoft.com/office/drawing/2014/main" id="{00000000-0008-0000-0D00-0000E800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33" name="Shape 35">
          <a:extLst>
            <a:ext uri="{FF2B5EF4-FFF2-40B4-BE49-F238E27FC236}">
              <a16:creationId xmlns:a16="http://schemas.microsoft.com/office/drawing/2014/main" id="{00000000-0008-0000-0D00-0000E900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34" name="Shape 35">
          <a:extLst>
            <a:ext uri="{FF2B5EF4-FFF2-40B4-BE49-F238E27FC236}">
              <a16:creationId xmlns:a16="http://schemas.microsoft.com/office/drawing/2014/main" id="{00000000-0008-0000-0D00-0000EA00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35" name="Shape 35">
          <a:extLst>
            <a:ext uri="{FF2B5EF4-FFF2-40B4-BE49-F238E27FC236}">
              <a16:creationId xmlns:a16="http://schemas.microsoft.com/office/drawing/2014/main" id="{00000000-0008-0000-0D00-0000EB00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36" name="Shape 35">
          <a:extLst>
            <a:ext uri="{FF2B5EF4-FFF2-40B4-BE49-F238E27FC236}">
              <a16:creationId xmlns:a16="http://schemas.microsoft.com/office/drawing/2014/main" id="{00000000-0008-0000-0D00-0000EC00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37" name="Shape 35">
          <a:extLst>
            <a:ext uri="{FF2B5EF4-FFF2-40B4-BE49-F238E27FC236}">
              <a16:creationId xmlns:a16="http://schemas.microsoft.com/office/drawing/2014/main" id="{00000000-0008-0000-0D00-0000ED00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38" name="Shape 35">
          <a:extLst>
            <a:ext uri="{FF2B5EF4-FFF2-40B4-BE49-F238E27FC236}">
              <a16:creationId xmlns:a16="http://schemas.microsoft.com/office/drawing/2014/main" id="{00000000-0008-0000-0D00-0000EE00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39" name="Shape 35">
          <a:extLst>
            <a:ext uri="{FF2B5EF4-FFF2-40B4-BE49-F238E27FC236}">
              <a16:creationId xmlns:a16="http://schemas.microsoft.com/office/drawing/2014/main" id="{00000000-0008-0000-0D00-0000EF00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40" name="Shape 35">
          <a:extLst>
            <a:ext uri="{FF2B5EF4-FFF2-40B4-BE49-F238E27FC236}">
              <a16:creationId xmlns:a16="http://schemas.microsoft.com/office/drawing/2014/main" id="{00000000-0008-0000-0D00-0000F000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41" name="Shape 35">
          <a:extLst>
            <a:ext uri="{FF2B5EF4-FFF2-40B4-BE49-F238E27FC236}">
              <a16:creationId xmlns:a16="http://schemas.microsoft.com/office/drawing/2014/main" id="{00000000-0008-0000-0D00-0000F100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42" name="Shape 35">
          <a:extLst>
            <a:ext uri="{FF2B5EF4-FFF2-40B4-BE49-F238E27FC236}">
              <a16:creationId xmlns:a16="http://schemas.microsoft.com/office/drawing/2014/main" id="{00000000-0008-0000-0D00-0000F200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43" name="Shape 35">
          <a:extLst>
            <a:ext uri="{FF2B5EF4-FFF2-40B4-BE49-F238E27FC236}">
              <a16:creationId xmlns:a16="http://schemas.microsoft.com/office/drawing/2014/main" id="{00000000-0008-0000-0D00-0000F300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44" name="Shape 35">
          <a:extLst>
            <a:ext uri="{FF2B5EF4-FFF2-40B4-BE49-F238E27FC236}">
              <a16:creationId xmlns:a16="http://schemas.microsoft.com/office/drawing/2014/main" id="{00000000-0008-0000-0D00-0000F400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45" name="Shape 35">
          <a:extLst>
            <a:ext uri="{FF2B5EF4-FFF2-40B4-BE49-F238E27FC236}">
              <a16:creationId xmlns:a16="http://schemas.microsoft.com/office/drawing/2014/main" id="{00000000-0008-0000-0D00-0000F500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46" name="Shape 35">
          <a:extLst>
            <a:ext uri="{FF2B5EF4-FFF2-40B4-BE49-F238E27FC236}">
              <a16:creationId xmlns:a16="http://schemas.microsoft.com/office/drawing/2014/main" id="{00000000-0008-0000-0D00-0000F600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47" name="Shape 35">
          <a:extLst>
            <a:ext uri="{FF2B5EF4-FFF2-40B4-BE49-F238E27FC236}">
              <a16:creationId xmlns:a16="http://schemas.microsoft.com/office/drawing/2014/main" id="{00000000-0008-0000-0D00-0000F700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48" name="Shape 35">
          <a:extLst>
            <a:ext uri="{FF2B5EF4-FFF2-40B4-BE49-F238E27FC236}">
              <a16:creationId xmlns:a16="http://schemas.microsoft.com/office/drawing/2014/main" id="{00000000-0008-0000-0D00-0000F800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49" name="Shape 35">
          <a:extLst>
            <a:ext uri="{FF2B5EF4-FFF2-40B4-BE49-F238E27FC236}">
              <a16:creationId xmlns:a16="http://schemas.microsoft.com/office/drawing/2014/main" id="{00000000-0008-0000-0D00-0000F900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50" name="Shape 35">
          <a:extLst>
            <a:ext uri="{FF2B5EF4-FFF2-40B4-BE49-F238E27FC236}">
              <a16:creationId xmlns:a16="http://schemas.microsoft.com/office/drawing/2014/main" id="{00000000-0008-0000-0D00-0000FA00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51" name="Shape 35">
          <a:extLst>
            <a:ext uri="{FF2B5EF4-FFF2-40B4-BE49-F238E27FC236}">
              <a16:creationId xmlns:a16="http://schemas.microsoft.com/office/drawing/2014/main" id="{00000000-0008-0000-0D00-0000FB00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52" name="Shape 35">
          <a:extLst>
            <a:ext uri="{FF2B5EF4-FFF2-40B4-BE49-F238E27FC236}">
              <a16:creationId xmlns:a16="http://schemas.microsoft.com/office/drawing/2014/main" id="{00000000-0008-0000-0D00-0000FC00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53" name="Shape 35">
          <a:extLst>
            <a:ext uri="{FF2B5EF4-FFF2-40B4-BE49-F238E27FC236}">
              <a16:creationId xmlns:a16="http://schemas.microsoft.com/office/drawing/2014/main" id="{00000000-0008-0000-0D00-0000FD00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54" name="Shape 35">
          <a:extLst>
            <a:ext uri="{FF2B5EF4-FFF2-40B4-BE49-F238E27FC236}">
              <a16:creationId xmlns:a16="http://schemas.microsoft.com/office/drawing/2014/main" id="{00000000-0008-0000-0D00-0000FE00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55" name="Shape 35">
          <a:extLst>
            <a:ext uri="{FF2B5EF4-FFF2-40B4-BE49-F238E27FC236}">
              <a16:creationId xmlns:a16="http://schemas.microsoft.com/office/drawing/2014/main" id="{00000000-0008-0000-0D00-0000FF00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56" name="Shape 35">
          <a:extLst>
            <a:ext uri="{FF2B5EF4-FFF2-40B4-BE49-F238E27FC236}">
              <a16:creationId xmlns:a16="http://schemas.microsoft.com/office/drawing/2014/main" id="{00000000-0008-0000-0D00-00000001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57" name="Shape 35">
          <a:extLst>
            <a:ext uri="{FF2B5EF4-FFF2-40B4-BE49-F238E27FC236}">
              <a16:creationId xmlns:a16="http://schemas.microsoft.com/office/drawing/2014/main" id="{00000000-0008-0000-0D00-00000101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58" name="Shape 35">
          <a:extLst>
            <a:ext uri="{FF2B5EF4-FFF2-40B4-BE49-F238E27FC236}">
              <a16:creationId xmlns:a16="http://schemas.microsoft.com/office/drawing/2014/main" id="{00000000-0008-0000-0D00-00000201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59" name="Shape 35">
          <a:extLst>
            <a:ext uri="{FF2B5EF4-FFF2-40B4-BE49-F238E27FC236}">
              <a16:creationId xmlns:a16="http://schemas.microsoft.com/office/drawing/2014/main" id="{00000000-0008-0000-0D00-00000301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60" name="Shape 35">
          <a:extLst>
            <a:ext uri="{FF2B5EF4-FFF2-40B4-BE49-F238E27FC236}">
              <a16:creationId xmlns:a16="http://schemas.microsoft.com/office/drawing/2014/main" id="{00000000-0008-0000-0D00-00000401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61" name="Shape 35">
          <a:extLst>
            <a:ext uri="{FF2B5EF4-FFF2-40B4-BE49-F238E27FC236}">
              <a16:creationId xmlns:a16="http://schemas.microsoft.com/office/drawing/2014/main" id="{00000000-0008-0000-0D00-00000501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62" name="Shape 35">
          <a:extLst>
            <a:ext uri="{FF2B5EF4-FFF2-40B4-BE49-F238E27FC236}">
              <a16:creationId xmlns:a16="http://schemas.microsoft.com/office/drawing/2014/main" id="{00000000-0008-0000-0D00-00000601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63" name="Shape 35">
          <a:extLst>
            <a:ext uri="{FF2B5EF4-FFF2-40B4-BE49-F238E27FC236}">
              <a16:creationId xmlns:a16="http://schemas.microsoft.com/office/drawing/2014/main" id="{00000000-0008-0000-0D00-00000701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64" name="Shape 35">
          <a:extLst>
            <a:ext uri="{FF2B5EF4-FFF2-40B4-BE49-F238E27FC236}">
              <a16:creationId xmlns:a16="http://schemas.microsoft.com/office/drawing/2014/main" id="{00000000-0008-0000-0D00-00000801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65" name="Shape 35">
          <a:extLst>
            <a:ext uri="{FF2B5EF4-FFF2-40B4-BE49-F238E27FC236}">
              <a16:creationId xmlns:a16="http://schemas.microsoft.com/office/drawing/2014/main" id="{00000000-0008-0000-0D00-00000901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66" name="Shape 35">
          <a:extLst>
            <a:ext uri="{FF2B5EF4-FFF2-40B4-BE49-F238E27FC236}">
              <a16:creationId xmlns:a16="http://schemas.microsoft.com/office/drawing/2014/main" id="{00000000-0008-0000-0D00-00000A01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67" name="Shape 35">
          <a:extLst>
            <a:ext uri="{FF2B5EF4-FFF2-40B4-BE49-F238E27FC236}">
              <a16:creationId xmlns:a16="http://schemas.microsoft.com/office/drawing/2014/main" id="{00000000-0008-0000-0D00-00000B01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68" name="Shape 35">
          <a:extLst>
            <a:ext uri="{FF2B5EF4-FFF2-40B4-BE49-F238E27FC236}">
              <a16:creationId xmlns:a16="http://schemas.microsoft.com/office/drawing/2014/main" id="{00000000-0008-0000-0D00-00000C01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69" name="Shape 35">
          <a:extLst>
            <a:ext uri="{FF2B5EF4-FFF2-40B4-BE49-F238E27FC236}">
              <a16:creationId xmlns:a16="http://schemas.microsoft.com/office/drawing/2014/main" id="{00000000-0008-0000-0D00-00000D01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70" name="Shape 35">
          <a:extLst>
            <a:ext uri="{FF2B5EF4-FFF2-40B4-BE49-F238E27FC236}">
              <a16:creationId xmlns:a16="http://schemas.microsoft.com/office/drawing/2014/main" id="{00000000-0008-0000-0D00-00000E01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71" name="Shape 35">
          <a:extLst>
            <a:ext uri="{FF2B5EF4-FFF2-40B4-BE49-F238E27FC236}">
              <a16:creationId xmlns:a16="http://schemas.microsoft.com/office/drawing/2014/main" id="{00000000-0008-0000-0D00-00000F01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72" name="Shape 35">
          <a:extLst>
            <a:ext uri="{FF2B5EF4-FFF2-40B4-BE49-F238E27FC236}">
              <a16:creationId xmlns:a16="http://schemas.microsoft.com/office/drawing/2014/main" id="{00000000-0008-0000-0D00-00001001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73" name="Shape 35">
          <a:extLst>
            <a:ext uri="{FF2B5EF4-FFF2-40B4-BE49-F238E27FC236}">
              <a16:creationId xmlns:a16="http://schemas.microsoft.com/office/drawing/2014/main" id="{00000000-0008-0000-0D00-00001101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74" name="Shape 35">
          <a:extLst>
            <a:ext uri="{FF2B5EF4-FFF2-40B4-BE49-F238E27FC236}">
              <a16:creationId xmlns:a16="http://schemas.microsoft.com/office/drawing/2014/main" id="{00000000-0008-0000-0D00-00001201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75" name="Shape 35">
          <a:extLst>
            <a:ext uri="{FF2B5EF4-FFF2-40B4-BE49-F238E27FC236}">
              <a16:creationId xmlns:a16="http://schemas.microsoft.com/office/drawing/2014/main" id="{00000000-0008-0000-0D00-00001301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76" name="Shape 35">
          <a:extLst>
            <a:ext uri="{FF2B5EF4-FFF2-40B4-BE49-F238E27FC236}">
              <a16:creationId xmlns:a16="http://schemas.microsoft.com/office/drawing/2014/main" id="{00000000-0008-0000-0D00-00001401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905000"/>
    <xdr:sp macro="" textlink="">
      <xdr:nvSpPr>
        <xdr:cNvPr id="277" name="Shape 35">
          <a:extLst>
            <a:ext uri="{FF2B5EF4-FFF2-40B4-BE49-F238E27FC236}">
              <a16:creationId xmlns:a16="http://schemas.microsoft.com/office/drawing/2014/main" id="{00000000-0008-0000-0D00-000015010000}"/>
            </a:ext>
          </a:extLst>
        </xdr:cNvPr>
        <xdr:cNvSpPr txBox="1"/>
      </xdr:nvSpPr>
      <xdr:spPr>
        <a:xfrm>
          <a:off x="5269800" y="2827500"/>
          <a:ext cx="152400" cy="190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14</xdr:row>
      <xdr:rowOff>0</xdr:rowOff>
    </xdr:from>
    <xdr:ext cx="76200" cy="152400"/>
    <xdr:sp macro="" textlink="">
      <xdr:nvSpPr>
        <xdr:cNvPr id="278" name="Shape 3">
          <a:extLst>
            <a:ext uri="{FF2B5EF4-FFF2-40B4-BE49-F238E27FC236}">
              <a16:creationId xmlns:a16="http://schemas.microsoft.com/office/drawing/2014/main" id="{00000000-0008-0000-0D00-000016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14</xdr:row>
      <xdr:rowOff>0</xdr:rowOff>
    </xdr:from>
    <xdr:ext cx="76200" cy="152400"/>
    <xdr:sp macro="" textlink="">
      <xdr:nvSpPr>
        <xdr:cNvPr id="279" name="Shape 3">
          <a:extLst>
            <a:ext uri="{FF2B5EF4-FFF2-40B4-BE49-F238E27FC236}">
              <a16:creationId xmlns:a16="http://schemas.microsoft.com/office/drawing/2014/main" id="{00000000-0008-0000-0D00-000017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14</xdr:row>
      <xdr:rowOff>0</xdr:rowOff>
    </xdr:from>
    <xdr:ext cx="171450" cy="171450"/>
    <xdr:sp macro="" textlink="">
      <xdr:nvSpPr>
        <xdr:cNvPr id="280" name="Shape 13">
          <a:extLst>
            <a:ext uri="{FF2B5EF4-FFF2-40B4-BE49-F238E27FC236}">
              <a16:creationId xmlns:a16="http://schemas.microsoft.com/office/drawing/2014/main" id="{00000000-0008-0000-0D00-000018010000}"/>
            </a:ext>
          </a:extLst>
        </xdr:cNvPr>
        <xdr:cNvSpPr txBox="1"/>
      </xdr:nvSpPr>
      <xdr:spPr>
        <a:xfrm>
          <a:off x="5265038" y="3694275"/>
          <a:ext cx="1619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14</xdr:row>
      <xdr:rowOff>0</xdr:rowOff>
    </xdr:from>
    <xdr:ext cx="171450" cy="171450"/>
    <xdr:sp macro="" textlink="">
      <xdr:nvSpPr>
        <xdr:cNvPr id="281" name="Shape 13">
          <a:extLst>
            <a:ext uri="{FF2B5EF4-FFF2-40B4-BE49-F238E27FC236}">
              <a16:creationId xmlns:a16="http://schemas.microsoft.com/office/drawing/2014/main" id="{00000000-0008-0000-0D00-000019010000}"/>
            </a:ext>
          </a:extLst>
        </xdr:cNvPr>
        <xdr:cNvSpPr txBox="1"/>
      </xdr:nvSpPr>
      <xdr:spPr>
        <a:xfrm>
          <a:off x="5265038" y="3694275"/>
          <a:ext cx="1619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18</xdr:row>
      <xdr:rowOff>0</xdr:rowOff>
    </xdr:from>
    <xdr:ext cx="38100" cy="152400"/>
    <xdr:sp macro="" textlink="">
      <xdr:nvSpPr>
        <xdr:cNvPr id="282" name="Shape 14">
          <a:extLst>
            <a:ext uri="{FF2B5EF4-FFF2-40B4-BE49-F238E27FC236}">
              <a16:creationId xmlns:a16="http://schemas.microsoft.com/office/drawing/2014/main" id="{00000000-0008-0000-0D00-00001A01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18</xdr:row>
      <xdr:rowOff>0</xdr:rowOff>
    </xdr:from>
    <xdr:ext cx="38100" cy="152400"/>
    <xdr:sp macro="" textlink="">
      <xdr:nvSpPr>
        <xdr:cNvPr id="283" name="Shape 14">
          <a:extLst>
            <a:ext uri="{FF2B5EF4-FFF2-40B4-BE49-F238E27FC236}">
              <a16:creationId xmlns:a16="http://schemas.microsoft.com/office/drawing/2014/main" id="{00000000-0008-0000-0D00-00001B01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18</xdr:row>
      <xdr:rowOff>0</xdr:rowOff>
    </xdr:from>
    <xdr:ext cx="38100" cy="152400"/>
    <xdr:sp macro="" textlink="">
      <xdr:nvSpPr>
        <xdr:cNvPr id="284" name="Shape 14">
          <a:extLst>
            <a:ext uri="{FF2B5EF4-FFF2-40B4-BE49-F238E27FC236}">
              <a16:creationId xmlns:a16="http://schemas.microsoft.com/office/drawing/2014/main" id="{00000000-0008-0000-0D00-00001C01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18</xdr:row>
      <xdr:rowOff>0</xdr:rowOff>
    </xdr:from>
    <xdr:ext cx="38100" cy="152400"/>
    <xdr:sp macro="" textlink="">
      <xdr:nvSpPr>
        <xdr:cNvPr id="285" name="Shape 14">
          <a:extLst>
            <a:ext uri="{FF2B5EF4-FFF2-40B4-BE49-F238E27FC236}">
              <a16:creationId xmlns:a16="http://schemas.microsoft.com/office/drawing/2014/main" id="{00000000-0008-0000-0D00-00001D01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18</xdr:row>
      <xdr:rowOff>0</xdr:rowOff>
    </xdr:from>
    <xdr:ext cx="38100" cy="152400"/>
    <xdr:sp macro="" textlink="">
      <xdr:nvSpPr>
        <xdr:cNvPr id="286" name="Shape 14">
          <a:extLst>
            <a:ext uri="{FF2B5EF4-FFF2-40B4-BE49-F238E27FC236}">
              <a16:creationId xmlns:a16="http://schemas.microsoft.com/office/drawing/2014/main" id="{00000000-0008-0000-0D00-00001E01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18</xdr:row>
      <xdr:rowOff>0</xdr:rowOff>
    </xdr:from>
    <xdr:ext cx="38100" cy="152400"/>
    <xdr:sp macro="" textlink="">
      <xdr:nvSpPr>
        <xdr:cNvPr id="287" name="Shape 14">
          <a:extLst>
            <a:ext uri="{FF2B5EF4-FFF2-40B4-BE49-F238E27FC236}">
              <a16:creationId xmlns:a16="http://schemas.microsoft.com/office/drawing/2014/main" id="{00000000-0008-0000-0D00-00001F01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95250" cy="171450"/>
    <xdr:sp macro="" textlink="">
      <xdr:nvSpPr>
        <xdr:cNvPr id="288" name="Shape 15">
          <a:extLst>
            <a:ext uri="{FF2B5EF4-FFF2-40B4-BE49-F238E27FC236}">
              <a16:creationId xmlns:a16="http://schemas.microsoft.com/office/drawing/2014/main" id="{00000000-0008-0000-0D00-00002001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95250" cy="171450"/>
    <xdr:sp macro="" textlink="">
      <xdr:nvSpPr>
        <xdr:cNvPr id="289" name="Shape 15">
          <a:extLst>
            <a:ext uri="{FF2B5EF4-FFF2-40B4-BE49-F238E27FC236}">
              <a16:creationId xmlns:a16="http://schemas.microsoft.com/office/drawing/2014/main" id="{00000000-0008-0000-0D00-00002101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18</xdr:row>
      <xdr:rowOff>0</xdr:rowOff>
    </xdr:from>
    <xdr:ext cx="38100" cy="152400"/>
    <xdr:sp macro="" textlink="">
      <xdr:nvSpPr>
        <xdr:cNvPr id="290" name="Shape 14">
          <a:extLst>
            <a:ext uri="{FF2B5EF4-FFF2-40B4-BE49-F238E27FC236}">
              <a16:creationId xmlns:a16="http://schemas.microsoft.com/office/drawing/2014/main" id="{00000000-0008-0000-0D00-00002201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18</xdr:row>
      <xdr:rowOff>0</xdr:rowOff>
    </xdr:from>
    <xdr:ext cx="38100" cy="152400"/>
    <xdr:sp macro="" textlink="">
      <xdr:nvSpPr>
        <xdr:cNvPr id="291" name="Shape 14">
          <a:extLst>
            <a:ext uri="{FF2B5EF4-FFF2-40B4-BE49-F238E27FC236}">
              <a16:creationId xmlns:a16="http://schemas.microsoft.com/office/drawing/2014/main" id="{00000000-0008-0000-0D00-00002301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18</xdr:row>
      <xdr:rowOff>0</xdr:rowOff>
    </xdr:from>
    <xdr:ext cx="38100" cy="152400"/>
    <xdr:sp macro="" textlink="">
      <xdr:nvSpPr>
        <xdr:cNvPr id="292" name="Shape 14">
          <a:extLst>
            <a:ext uri="{FF2B5EF4-FFF2-40B4-BE49-F238E27FC236}">
              <a16:creationId xmlns:a16="http://schemas.microsoft.com/office/drawing/2014/main" id="{00000000-0008-0000-0D00-00002401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18</xdr:row>
      <xdr:rowOff>0</xdr:rowOff>
    </xdr:from>
    <xdr:ext cx="38100" cy="152400"/>
    <xdr:sp macro="" textlink="">
      <xdr:nvSpPr>
        <xdr:cNvPr id="293" name="Shape 14">
          <a:extLst>
            <a:ext uri="{FF2B5EF4-FFF2-40B4-BE49-F238E27FC236}">
              <a16:creationId xmlns:a16="http://schemas.microsoft.com/office/drawing/2014/main" id="{00000000-0008-0000-0D00-00002501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95250" cy="171450"/>
    <xdr:sp macro="" textlink="">
      <xdr:nvSpPr>
        <xdr:cNvPr id="294" name="Shape 15">
          <a:extLst>
            <a:ext uri="{FF2B5EF4-FFF2-40B4-BE49-F238E27FC236}">
              <a16:creationId xmlns:a16="http://schemas.microsoft.com/office/drawing/2014/main" id="{00000000-0008-0000-0D00-00002601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95250" cy="171450"/>
    <xdr:sp macro="" textlink="">
      <xdr:nvSpPr>
        <xdr:cNvPr id="295" name="Shape 15">
          <a:extLst>
            <a:ext uri="{FF2B5EF4-FFF2-40B4-BE49-F238E27FC236}">
              <a16:creationId xmlns:a16="http://schemas.microsoft.com/office/drawing/2014/main" id="{00000000-0008-0000-0D00-00002701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95250" cy="171450"/>
    <xdr:sp macro="" textlink="">
      <xdr:nvSpPr>
        <xdr:cNvPr id="296" name="Shape 15">
          <a:extLst>
            <a:ext uri="{FF2B5EF4-FFF2-40B4-BE49-F238E27FC236}">
              <a16:creationId xmlns:a16="http://schemas.microsoft.com/office/drawing/2014/main" id="{00000000-0008-0000-0D00-00002801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95250" cy="171450"/>
    <xdr:sp macro="" textlink="">
      <xdr:nvSpPr>
        <xdr:cNvPr id="297" name="Shape 15">
          <a:extLst>
            <a:ext uri="{FF2B5EF4-FFF2-40B4-BE49-F238E27FC236}">
              <a16:creationId xmlns:a16="http://schemas.microsoft.com/office/drawing/2014/main" id="{00000000-0008-0000-0D00-00002901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95250" cy="171450"/>
    <xdr:sp macro="" textlink="">
      <xdr:nvSpPr>
        <xdr:cNvPr id="298" name="Shape 15">
          <a:extLst>
            <a:ext uri="{FF2B5EF4-FFF2-40B4-BE49-F238E27FC236}">
              <a16:creationId xmlns:a16="http://schemas.microsoft.com/office/drawing/2014/main" id="{00000000-0008-0000-0D00-00002A01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95250" cy="171450"/>
    <xdr:sp macro="" textlink="">
      <xdr:nvSpPr>
        <xdr:cNvPr id="299" name="Shape 15">
          <a:extLst>
            <a:ext uri="{FF2B5EF4-FFF2-40B4-BE49-F238E27FC236}">
              <a16:creationId xmlns:a16="http://schemas.microsoft.com/office/drawing/2014/main" id="{00000000-0008-0000-0D00-00002B01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95250" cy="171450"/>
    <xdr:sp macro="" textlink="">
      <xdr:nvSpPr>
        <xdr:cNvPr id="300" name="Shape 15">
          <a:extLst>
            <a:ext uri="{FF2B5EF4-FFF2-40B4-BE49-F238E27FC236}">
              <a16:creationId xmlns:a16="http://schemas.microsoft.com/office/drawing/2014/main" id="{00000000-0008-0000-0D00-00002C01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95250" cy="171450"/>
    <xdr:sp macro="" textlink="">
      <xdr:nvSpPr>
        <xdr:cNvPr id="301" name="Shape 15">
          <a:extLst>
            <a:ext uri="{FF2B5EF4-FFF2-40B4-BE49-F238E27FC236}">
              <a16:creationId xmlns:a16="http://schemas.microsoft.com/office/drawing/2014/main" id="{00000000-0008-0000-0D00-00002D01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18</xdr:row>
      <xdr:rowOff>0</xdr:rowOff>
    </xdr:from>
    <xdr:ext cx="38100" cy="152400"/>
    <xdr:sp macro="" textlink="">
      <xdr:nvSpPr>
        <xdr:cNvPr id="302" name="Shape 14">
          <a:extLst>
            <a:ext uri="{FF2B5EF4-FFF2-40B4-BE49-F238E27FC236}">
              <a16:creationId xmlns:a16="http://schemas.microsoft.com/office/drawing/2014/main" id="{00000000-0008-0000-0D00-00002E01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18</xdr:row>
      <xdr:rowOff>0</xdr:rowOff>
    </xdr:from>
    <xdr:ext cx="38100" cy="152400"/>
    <xdr:sp macro="" textlink="">
      <xdr:nvSpPr>
        <xdr:cNvPr id="303" name="Shape 14">
          <a:extLst>
            <a:ext uri="{FF2B5EF4-FFF2-40B4-BE49-F238E27FC236}">
              <a16:creationId xmlns:a16="http://schemas.microsoft.com/office/drawing/2014/main" id="{00000000-0008-0000-0D00-00002F01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04775" cy="171450"/>
    <xdr:sp macro="" textlink="">
      <xdr:nvSpPr>
        <xdr:cNvPr id="304" name="Shape 16">
          <a:extLst>
            <a:ext uri="{FF2B5EF4-FFF2-40B4-BE49-F238E27FC236}">
              <a16:creationId xmlns:a16="http://schemas.microsoft.com/office/drawing/2014/main" id="{00000000-0008-0000-0D00-000030010000}"/>
            </a:ext>
          </a:extLst>
        </xdr:cNvPr>
        <xdr:cNvSpPr txBox="1"/>
      </xdr:nvSpPr>
      <xdr:spPr>
        <a:xfrm>
          <a:off x="5298375" y="3694275"/>
          <a:ext cx="9525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04775" cy="171450"/>
    <xdr:sp macro="" textlink="">
      <xdr:nvSpPr>
        <xdr:cNvPr id="305" name="Shape 16">
          <a:extLst>
            <a:ext uri="{FF2B5EF4-FFF2-40B4-BE49-F238E27FC236}">
              <a16:creationId xmlns:a16="http://schemas.microsoft.com/office/drawing/2014/main" id="{00000000-0008-0000-0D00-000031010000}"/>
            </a:ext>
          </a:extLst>
        </xdr:cNvPr>
        <xdr:cNvSpPr txBox="1"/>
      </xdr:nvSpPr>
      <xdr:spPr>
        <a:xfrm>
          <a:off x="5298375" y="3694275"/>
          <a:ext cx="9525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381000"/>
    <xdr:sp macro="" textlink="">
      <xdr:nvSpPr>
        <xdr:cNvPr id="306" name="Shape 36">
          <a:extLst>
            <a:ext uri="{FF2B5EF4-FFF2-40B4-BE49-F238E27FC236}">
              <a16:creationId xmlns:a16="http://schemas.microsoft.com/office/drawing/2014/main" id="{00000000-0008-0000-0D00-000032010000}"/>
            </a:ext>
          </a:extLst>
        </xdr:cNvPr>
        <xdr:cNvSpPr txBox="1"/>
      </xdr:nvSpPr>
      <xdr:spPr>
        <a:xfrm>
          <a:off x="5269800" y="3589500"/>
          <a:ext cx="152400" cy="381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381000"/>
    <xdr:sp macro="" textlink="">
      <xdr:nvSpPr>
        <xdr:cNvPr id="307" name="Shape 36">
          <a:extLst>
            <a:ext uri="{FF2B5EF4-FFF2-40B4-BE49-F238E27FC236}">
              <a16:creationId xmlns:a16="http://schemas.microsoft.com/office/drawing/2014/main" id="{00000000-0008-0000-0D00-000033010000}"/>
            </a:ext>
          </a:extLst>
        </xdr:cNvPr>
        <xdr:cNvSpPr txBox="1"/>
      </xdr:nvSpPr>
      <xdr:spPr>
        <a:xfrm>
          <a:off x="5269800" y="3589500"/>
          <a:ext cx="152400" cy="381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381000"/>
    <xdr:sp macro="" textlink="">
      <xdr:nvSpPr>
        <xdr:cNvPr id="308" name="Shape 36">
          <a:extLst>
            <a:ext uri="{FF2B5EF4-FFF2-40B4-BE49-F238E27FC236}">
              <a16:creationId xmlns:a16="http://schemas.microsoft.com/office/drawing/2014/main" id="{00000000-0008-0000-0D00-000034010000}"/>
            </a:ext>
          </a:extLst>
        </xdr:cNvPr>
        <xdr:cNvSpPr txBox="1"/>
      </xdr:nvSpPr>
      <xdr:spPr>
        <a:xfrm>
          <a:off x="5269800" y="3589500"/>
          <a:ext cx="152400" cy="381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381000"/>
    <xdr:sp macro="" textlink="">
      <xdr:nvSpPr>
        <xdr:cNvPr id="309" name="Shape 36">
          <a:extLst>
            <a:ext uri="{FF2B5EF4-FFF2-40B4-BE49-F238E27FC236}">
              <a16:creationId xmlns:a16="http://schemas.microsoft.com/office/drawing/2014/main" id="{00000000-0008-0000-0D00-000035010000}"/>
            </a:ext>
          </a:extLst>
        </xdr:cNvPr>
        <xdr:cNvSpPr txBox="1"/>
      </xdr:nvSpPr>
      <xdr:spPr>
        <a:xfrm>
          <a:off x="5269800" y="3589500"/>
          <a:ext cx="152400" cy="381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381000"/>
    <xdr:sp macro="" textlink="">
      <xdr:nvSpPr>
        <xdr:cNvPr id="310" name="Shape 36">
          <a:extLst>
            <a:ext uri="{FF2B5EF4-FFF2-40B4-BE49-F238E27FC236}">
              <a16:creationId xmlns:a16="http://schemas.microsoft.com/office/drawing/2014/main" id="{00000000-0008-0000-0D00-000036010000}"/>
            </a:ext>
          </a:extLst>
        </xdr:cNvPr>
        <xdr:cNvSpPr txBox="1"/>
      </xdr:nvSpPr>
      <xdr:spPr>
        <a:xfrm>
          <a:off x="5269800" y="3589500"/>
          <a:ext cx="152400" cy="381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381000"/>
    <xdr:sp macro="" textlink="">
      <xdr:nvSpPr>
        <xdr:cNvPr id="311" name="Shape 36">
          <a:extLst>
            <a:ext uri="{FF2B5EF4-FFF2-40B4-BE49-F238E27FC236}">
              <a16:creationId xmlns:a16="http://schemas.microsoft.com/office/drawing/2014/main" id="{00000000-0008-0000-0D00-000037010000}"/>
            </a:ext>
          </a:extLst>
        </xdr:cNvPr>
        <xdr:cNvSpPr txBox="1"/>
      </xdr:nvSpPr>
      <xdr:spPr>
        <a:xfrm>
          <a:off x="5269800" y="3589500"/>
          <a:ext cx="152400" cy="381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381000"/>
    <xdr:sp macro="" textlink="">
      <xdr:nvSpPr>
        <xdr:cNvPr id="312" name="Shape 36">
          <a:extLst>
            <a:ext uri="{FF2B5EF4-FFF2-40B4-BE49-F238E27FC236}">
              <a16:creationId xmlns:a16="http://schemas.microsoft.com/office/drawing/2014/main" id="{00000000-0008-0000-0D00-000038010000}"/>
            </a:ext>
          </a:extLst>
        </xdr:cNvPr>
        <xdr:cNvSpPr txBox="1"/>
      </xdr:nvSpPr>
      <xdr:spPr>
        <a:xfrm>
          <a:off x="5269800" y="3589500"/>
          <a:ext cx="152400" cy="381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381000"/>
    <xdr:sp macro="" textlink="">
      <xdr:nvSpPr>
        <xdr:cNvPr id="313" name="Shape 36">
          <a:extLst>
            <a:ext uri="{FF2B5EF4-FFF2-40B4-BE49-F238E27FC236}">
              <a16:creationId xmlns:a16="http://schemas.microsoft.com/office/drawing/2014/main" id="{00000000-0008-0000-0D00-000039010000}"/>
            </a:ext>
          </a:extLst>
        </xdr:cNvPr>
        <xdr:cNvSpPr txBox="1"/>
      </xdr:nvSpPr>
      <xdr:spPr>
        <a:xfrm>
          <a:off x="5269800" y="3589500"/>
          <a:ext cx="152400" cy="381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381000"/>
    <xdr:sp macro="" textlink="">
      <xdr:nvSpPr>
        <xdr:cNvPr id="314" name="Shape 36">
          <a:extLst>
            <a:ext uri="{FF2B5EF4-FFF2-40B4-BE49-F238E27FC236}">
              <a16:creationId xmlns:a16="http://schemas.microsoft.com/office/drawing/2014/main" id="{00000000-0008-0000-0D00-00003A010000}"/>
            </a:ext>
          </a:extLst>
        </xdr:cNvPr>
        <xdr:cNvSpPr txBox="1"/>
      </xdr:nvSpPr>
      <xdr:spPr>
        <a:xfrm>
          <a:off x="5269800" y="3589500"/>
          <a:ext cx="152400" cy="381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381000"/>
    <xdr:sp macro="" textlink="">
      <xdr:nvSpPr>
        <xdr:cNvPr id="315" name="Shape 36">
          <a:extLst>
            <a:ext uri="{FF2B5EF4-FFF2-40B4-BE49-F238E27FC236}">
              <a16:creationId xmlns:a16="http://schemas.microsoft.com/office/drawing/2014/main" id="{00000000-0008-0000-0D00-00003B010000}"/>
            </a:ext>
          </a:extLst>
        </xdr:cNvPr>
        <xdr:cNvSpPr txBox="1"/>
      </xdr:nvSpPr>
      <xdr:spPr>
        <a:xfrm>
          <a:off x="5269800" y="3589500"/>
          <a:ext cx="152400" cy="381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381000"/>
    <xdr:sp macro="" textlink="">
      <xdr:nvSpPr>
        <xdr:cNvPr id="316" name="Shape 36">
          <a:extLst>
            <a:ext uri="{FF2B5EF4-FFF2-40B4-BE49-F238E27FC236}">
              <a16:creationId xmlns:a16="http://schemas.microsoft.com/office/drawing/2014/main" id="{00000000-0008-0000-0D00-00003C010000}"/>
            </a:ext>
          </a:extLst>
        </xdr:cNvPr>
        <xdr:cNvSpPr txBox="1"/>
      </xdr:nvSpPr>
      <xdr:spPr>
        <a:xfrm>
          <a:off x="5269800" y="3589500"/>
          <a:ext cx="152400" cy="381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381000"/>
    <xdr:sp macro="" textlink="">
      <xdr:nvSpPr>
        <xdr:cNvPr id="317" name="Shape 36">
          <a:extLst>
            <a:ext uri="{FF2B5EF4-FFF2-40B4-BE49-F238E27FC236}">
              <a16:creationId xmlns:a16="http://schemas.microsoft.com/office/drawing/2014/main" id="{00000000-0008-0000-0D00-00003D010000}"/>
            </a:ext>
          </a:extLst>
        </xdr:cNvPr>
        <xdr:cNvSpPr txBox="1"/>
      </xdr:nvSpPr>
      <xdr:spPr>
        <a:xfrm>
          <a:off x="5269800" y="3589500"/>
          <a:ext cx="152400" cy="381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381000"/>
    <xdr:sp macro="" textlink="">
      <xdr:nvSpPr>
        <xdr:cNvPr id="318" name="Shape 36">
          <a:extLst>
            <a:ext uri="{FF2B5EF4-FFF2-40B4-BE49-F238E27FC236}">
              <a16:creationId xmlns:a16="http://schemas.microsoft.com/office/drawing/2014/main" id="{00000000-0008-0000-0D00-00003E010000}"/>
            </a:ext>
          </a:extLst>
        </xdr:cNvPr>
        <xdr:cNvSpPr txBox="1"/>
      </xdr:nvSpPr>
      <xdr:spPr>
        <a:xfrm>
          <a:off x="5269800" y="3589500"/>
          <a:ext cx="152400" cy="381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381000"/>
    <xdr:sp macro="" textlink="">
      <xdr:nvSpPr>
        <xdr:cNvPr id="319" name="Shape 36">
          <a:extLst>
            <a:ext uri="{FF2B5EF4-FFF2-40B4-BE49-F238E27FC236}">
              <a16:creationId xmlns:a16="http://schemas.microsoft.com/office/drawing/2014/main" id="{00000000-0008-0000-0D00-00003F010000}"/>
            </a:ext>
          </a:extLst>
        </xdr:cNvPr>
        <xdr:cNvSpPr txBox="1"/>
      </xdr:nvSpPr>
      <xdr:spPr>
        <a:xfrm>
          <a:off x="5269800" y="3589500"/>
          <a:ext cx="152400" cy="381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381000"/>
    <xdr:sp macro="" textlink="">
      <xdr:nvSpPr>
        <xdr:cNvPr id="320" name="Shape 36">
          <a:extLst>
            <a:ext uri="{FF2B5EF4-FFF2-40B4-BE49-F238E27FC236}">
              <a16:creationId xmlns:a16="http://schemas.microsoft.com/office/drawing/2014/main" id="{00000000-0008-0000-0D00-000040010000}"/>
            </a:ext>
          </a:extLst>
        </xdr:cNvPr>
        <xdr:cNvSpPr txBox="1"/>
      </xdr:nvSpPr>
      <xdr:spPr>
        <a:xfrm>
          <a:off x="5269800" y="3589500"/>
          <a:ext cx="152400" cy="381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381000"/>
    <xdr:sp macro="" textlink="">
      <xdr:nvSpPr>
        <xdr:cNvPr id="321" name="Shape 36">
          <a:extLst>
            <a:ext uri="{FF2B5EF4-FFF2-40B4-BE49-F238E27FC236}">
              <a16:creationId xmlns:a16="http://schemas.microsoft.com/office/drawing/2014/main" id="{00000000-0008-0000-0D00-000041010000}"/>
            </a:ext>
          </a:extLst>
        </xdr:cNvPr>
        <xdr:cNvSpPr txBox="1"/>
      </xdr:nvSpPr>
      <xdr:spPr>
        <a:xfrm>
          <a:off x="5269800" y="3589500"/>
          <a:ext cx="152400" cy="381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381000"/>
    <xdr:sp macro="" textlink="">
      <xdr:nvSpPr>
        <xdr:cNvPr id="322" name="Shape 36">
          <a:extLst>
            <a:ext uri="{FF2B5EF4-FFF2-40B4-BE49-F238E27FC236}">
              <a16:creationId xmlns:a16="http://schemas.microsoft.com/office/drawing/2014/main" id="{00000000-0008-0000-0D00-000042010000}"/>
            </a:ext>
          </a:extLst>
        </xdr:cNvPr>
        <xdr:cNvSpPr txBox="1"/>
      </xdr:nvSpPr>
      <xdr:spPr>
        <a:xfrm>
          <a:off x="5269800" y="3589500"/>
          <a:ext cx="152400" cy="381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381000"/>
    <xdr:sp macro="" textlink="">
      <xdr:nvSpPr>
        <xdr:cNvPr id="323" name="Shape 36">
          <a:extLst>
            <a:ext uri="{FF2B5EF4-FFF2-40B4-BE49-F238E27FC236}">
              <a16:creationId xmlns:a16="http://schemas.microsoft.com/office/drawing/2014/main" id="{00000000-0008-0000-0D00-000043010000}"/>
            </a:ext>
          </a:extLst>
        </xdr:cNvPr>
        <xdr:cNvSpPr txBox="1"/>
      </xdr:nvSpPr>
      <xdr:spPr>
        <a:xfrm>
          <a:off x="5269800" y="3589500"/>
          <a:ext cx="152400" cy="381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381000"/>
    <xdr:sp macro="" textlink="">
      <xdr:nvSpPr>
        <xdr:cNvPr id="324" name="Shape 36">
          <a:extLst>
            <a:ext uri="{FF2B5EF4-FFF2-40B4-BE49-F238E27FC236}">
              <a16:creationId xmlns:a16="http://schemas.microsoft.com/office/drawing/2014/main" id="{00000000-0008-0000-0D00-000044010000}"/>
            </a:ext>
          </a:extLst>
        </xdr:cNvPr>
        <xdr:cNvSpPr txBox="1"/>
      </xdr:nvSpPr>
      <xdr:spPr>
        <a:xfrm>
          <a:off x="5269800" y="3589500"/>
          <a:ext cx="152400" cy="381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381000"/>
    <xdr:sp macro="" textlink="">
      <xdr:nvSpPr>
        <xdr:cNvPr id="325" name="Shape 36">
          <a:extLst>
            <a:ext uri="{FF2B5EF4-FFF2-40B4-BE49-F238E27FC236}">
              <a16:creationId xmlns:a16="http://schemas.microsoft.com/office/drawing/2014/main" id="{00000000-0008-0000-0D00-000045010000}"/>
            </a:ext>
          </a:extLst>
        </xdr:cNvPr>
        <xdr:cNvSpPr txBox="1"/>
      </xdr:nvSpPr>
      <xdr:spPr>
        <a:xfrm>
          <a:off x="5269800" y="3589500"/>
          <a:ext cx="152400" cy="381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381000"/>
    <xdr:sp macro="" textlink="">
      <xdr:nvSpPr>
        <xdr:cNvPr id="326" name="Shape 36">
          <a:extLst>
            <a:ext uri="{FF2B5EF4-FFF2-40B4-BE49-F238E27FC236}">
              <a16:creationId xmlns:a16="http://schemas.microsoft.com/office/drawing/2014/main" id="{00000000-0008-0000-0D00-000046010000}"/>
            </a:ext>
          </a:extLst>
        </xdr:cNvPr>
        <xdr:cNvSpPr txBox="1"/>
      </xdr:nvSpPr>
      <xdr:spPr>
        <a:xfrm>
          <a:off x="5269800" y="3589500"/>
          <a:ext cx="152400" cy="381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381000"/>
    <xdr:sp macro="" textlink="">
      <xdr:nvSpPr>
        <xdr:cNvPr id="327" name="Shape 36">
          <a:extLst>
            <a:ext uri="{FF2B5EF4-FFF2-40B4-BE49-F238E27FC236}">
              <a16:creationId xmlns:a16="http://schemas.microsoft.com/office/drawing/2014/main" id="{00000000-0008-0000-0D00-000047010000}"/>
            </a:ext>
          </a:extLst>
        </xdr:cNvPr>
        <xdr:cNvSpPr txBox="1"/>
      </xdr:nvSpPr>
      <xdr:spPr>
        <a:xfrm>
          <a:off x="5269800" y="3589500"/>
          <a:ext cx="152400" cy="381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381000"/>
    <xdr:sp macro="" textlink="">
      <xdr:nvSpPr>
        <xdr:cNvPr id="328" name="Shape 36">
          <a:extLst>
            <a:ext uri="{FF2B5EF4-FFF2-40B4-BE49-F238E27FC236}">
              <a16:creationId xmlns:a16="http://schemas.microsoft.com/office/drawing/2014/main" id="{00000000-0008-0000-0D00-000048010000}"/>
            </a:ext>
          </a:extLst>
        </xdr:cNvPr>
        <xdr:cNvSpPr txBox="1"/>
      </xdr:nvSpPr>
      <xdr:spPr>
        <a:xfrm>
          <a:off x="5269800" y="3589500"/>
          <a:ext cx="152400" cy="381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381000"/>
    <xdr:sp macro="" textlink="">
      <xdr:nvSpPr>
        <xdr:cNvPr id="329" name="Shape 36">
          <a:extLst>
            <a:ext uri="{FF2B5EF4-FFF2-40B4-BE49-F238E27FC236}">
              <a16:creationId xmlns:a16="http://schemas.microsoft.com/office/drawing/2014/main" id="{00000000-0008-0000-0D00-000049010000}"/>
            </a:ext>
          </a:extLst>
        </xdr:cNvPr>
        <xdr:cNvSpPr txBox="1"/>
      </xdr:nvSpPr>
      <xdr:spPr>
        <a:xfrm>
          <a:off x="5269800" y="3589500"/>
          <a:ext cx="152400" cy="381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381000"/>
    <xdr:sp macro="" textlink="">
      <xdr:nvSpPr>
        <xdr:cNvPr id="330" name="Shape 36">
          <a:extLst>
            <a:ext uri="{FF2B5EF4-FFF2-40B4-BE49-F238E27FC236}">
              <a16:creationId xmlns:a16="http://schemas.microsoft.com/office/drawing/2014/main" id="{00000000-0008-0000-0D00-00004A010000}"/>
            </a:ext>
          </a:extLst>
        </xdr:cNvPr>
        <xdr:cNvSpPr txBox="1"/>
      </xdr:nvSpPr>
      <xdr:spPr>
        <a:xfrm>
          <a:off x="5269800" y="3589500"/>
          <a:ext cx="152400" cy="381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381000"/>
    <xdr:sp macro="" textlink="">
      <xdr:nvSpPr>
        <xdr:cNvPr id="331" name="Shape 36">
          <a:extLst>
            <a:ext uri="{FF2B5EF4-FFF2-40B4-BE49-F238E27FC236}">
              <a16:creationId xmlns:a16="http://schemas.microsoft.com/office/drawing/2014/main" id="{00000000-0008-0000-0D00-00004B010000}"/>
            </a:ext>
          </a:extLst>
        </xdr:cNvPr>
        <xdr:cNvSpPr txBox="1"/>
      </xdr:nvSpPr>
      <xdr:spPr>
        <a:xfrm>
          <a:off x="5269800" y="3589500"/>
          <a:ext cx="152400" cy="381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95250" cy="171450"/>
    <xdr:sp macro="" textlink="">
      <xdr:nvSpPr>
        <xdr:cNvPr id="332" name="Shape 15">
          <a:extLst>
            <a:ext uri="{FF2B5EF4-FFF2-40B4-BE49-F238E27FC236}">
              <a16:creationId xmlns:a16="http://schemas.microsoft.com/office/drawing/2014/main" id="{00000000-0008-0000-0D00-00004C01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95250" cy="171450"/>
    <xdr:sp macro="" textlink="">
      <xdr:nvSpPr>
        <xdr:cNvPr id="333" name="Shape 15">
          <a:extLst>
            <a:ext uri="{FF2B5EF4-FFF2-40B4-BE49-F238E27FC236}">
              <a16:creationId xmlns:a16="http://schemas.microsoft.com/office/drawing/2014/main" id="{00000000-0008-0000-0D00-00004D01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95250" cy="171450"/>
    <xdr:sp macro="" textlink="">
      <xdr:nvSpPr>
        <xdr:cNvPr id="334" name="Shape 15">
          <a:extLst>
            <a:ext uri="{FF2B5EF4-FFF2-40B4-BE49-F238E27FC236}">
              <a16:creationId xmlns:a16="http://schemas.microsoft.com/office/drawing/2014/main" id="{00000000-0008-0000-0D00-00004E01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95250" cy="171450"/>
    <xdr:sp macro="" textlink="">
      <xdr:nvSpPr>
        <xdr:cNvPr id="335" name="Shape 15">
          <a:extLst>
            <a:ext uri="{FF2B5EF4-FFF2-40B4-BE49-F238E27FC236}">
              <a16:creationId xmlns:a16="http://schemas.microsoft.com/office/drawing/2014/main" id="{00000000-0008-0000-0D00-00004F01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95250" cy="171450"/>
    <xdr:sp macro="" textlink="">
      <xdr:nvSpPr>
        <xdr:cNvPr id="336" name="Shape 15">
          <a:extLst>
            <a:ext uri="{FF2B5EF4-FFF2-40B4-BE49-F238E27FC236}">
              <a16:creationId xmlns:a16="http://schemas.microsoft.com/office/drawing/2014/main" id="{00000000-0008-0000-0D00-00005001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95250" cy="171450"/>
    <xdr:sp macro="" textlink="">
      <xdr:nvSpPr>
        <xdr:cNvPr id="337" name="Shape 15">
          <a:extLst>
            <a:ext uri="{FF2B5EF4-FFF2-40B4-BE49-F238E27FC236}">
              <a16:creationId xmlns:a16="http://schemas.microsoft.com/office/drawing/2014/main" id="{00000000-0008-0000-0D00-00005101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04775" cy="171450"/>
    <xdr:sp macro="" textlink="">
      <xdr:nvSpPr>
        <xdr:cNvPr id="338" name="Shape 16">
          <a:extLst>
            <a:ext uri="{FF2B5EF4-FFF2-40B4-BE49-F238E27FC236}">
              <a16:creationId xmlns:a16="http://schemas.microsoft.com/office/drawing/2014/main" id="{00000000-0008-0000-0D00-000052010000}"/>
            </a:ext>
          </a:extLst>
        </xdr:cNvPr>
        <xdr:cNvSpPr txBox="1"/>
      </xdr:nvSpPr>
      <xdr:spPr>
        <a:xfrm>
          <a:off x="5298375" y="3694275"/>
          <a:ext cx="9525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04775" cy="171450"/>
    <xdr:sp macro="" textlink="">
      <xdr:nvSpPr>
        <xdr:cNvPr id="339" name="Shape 16">
          <a:extLst>
            <a:ext uri="{FF2B5EF4-FFF2-40B4-BE49-F238E27FC236}">
              <a16:creationId xmlns:a16="http://schemas.microsoft.com/office/drawing/2014/main" id="{00000000-0008-0000-0D00-000053010000}"/>
            </a:ext>
          </a:extLst>
        </xdr:cNvPr>
        <xdr:cNvSpPr txBox="1"/>
      </xdr:nvSpPr>
      <xdr:spPr>
        <a:xfrm>
          <a:off x="5298375" y="3694275"/>
          <a:ext cx="9525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52400"/>
    <xdr:sp macro="" textlink="">
      <xdr:nvSpPr>
        <xdr:cNvPr id="340" name="Shape 11">
          <a:extLst>
            <a:ext uri="{FF2B5EF4-FFF2-40B4-BE49-F238E27FC236}">
              <a16:creationId xmlns:a16="http://schemas.microsoft.com/office/drawing/2014/main" id="{00000000-0008-0000-0D00-00005401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52400"/>
    <xdr:sp macro="" textlink="">
      <xdr:nvSpPr>
        <xdr:cNvPr id="341" name="Shape 11">
          <a:extLst>
            <a:ext uri="{FF2B5EF4-FFF2-40B4-BE49-F238E27FC236}">
              <a16:creationId xmlns:a16="http://schemas.microsoft.com/office/drawing/2014/main" id="{00000000-0008-0000-0D00-00005501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52400"/>
    <xdr:sp macro="" textlink="">
      <xdr:nvSpPr>
        <xdr:cNvPr id="342" name="Shape 11">
          <a:extLst>
            <a:ext uri="{FF2B5EF4-FFF2-40B4-BE49-F238E27FC236}">
              <a16:creationId xmlns:a16="http://schemas.microsoft.com/office/drawing/2014/main" id="{00000000-0008-0000-0D00-00005601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52400"/>
    <xdr:sp macro="" textlink="">
      <xdr:nvSpPr>
        <xdr:cNvPr id="343" name="Shape 11">
          <a:extLst>
            <a:ext uri="{FF2B5EF4-FFF2-40B4-BE49-F238E27FC236}">
              <a16:creationId xmlns:a16="http://schemas.microsoft.com/office/drawing/2014/main" id="{00000000-0008-0000-0D00-00005701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52400"/>
    <xdr:sp macro="" textlink="">
      <xdr:nvSpPr>
        <xdr:cNvPr id="344" name="Shape 11">
          <a:extLst>
            <a:ext uri="{FF2B5EF4-FFF2-40B4-BE49-F238E27FC236}">
              <a16:creationId xmlns:a16="http://schemas.microsoft.com/office/drawing/2014/main" id="{00000000-0008-0000-0D00-00005801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52400"/>
    <xdr:sp macro="" textlink="">
      <xdr:nvSpPr>
        <xdr:cNvPr id="345" name="Shape 11">
          <a:extLst>
            <a:ext uri="{FF2B5EF4-FFF2-40B4-BE49-F238E27FC236}">
              <a16:creationId xmlns:a16="http://schemas.microsoft.com/office/drawing/2014/main" id="{00000000-0008-0000-0D00-00005901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238125" cy="152400"/>
    <xdr:sp macro="" textlink="">
      <xdr:nvSpPr>
        <xdr:cNvPr id="346" name="Shape 18">
          <a:extLst>
            <a:ext uri="{FF2B5EF4-FFF2-40B4-BE49-F238E27FC236}">
              <a16:creationId xmlns:a16="http://schemas.microsoft.com/office/drawing/2014/main" id="{00000000-0008-0000-0D00-00005A010000}"/>
            </a:ext>
          </a:extLst>
        </xdr:cNvPr>
        <xdr:cNvSpPr txBox="1"/>
      </xdr:nvSpPr>
      <xdr:spPr>
        <a:xfrm>
          <a:off x="5231700" y="3703800"/>
          <a:ext cx="2286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238125" cy="152400"/>
    <xdr:sp macro="" textlink="">
      <xdr:nvSpPr>
        <xdr:cNvPr id="347" name="Shape 18">
          <a:extLst>
            <a:ext uri="{FF2B5EF4-FFF2-40B4-BE49-F238E27FC236}">
              <a16:creationId xmlns:a16="http://schemas.microsoft.com/office/drawing/2014/main" id="{00000000-0008-0000-0D00-00005B010000}"/>
            </a:ext>
          </a:extLst>
        </xdr:cNvPr>
        <xdr:cNvSpPr txBox="1"/>
      </xdr:nvSpPr>
      <xdr:spPr>
        <a:xfrm>
          <a:off x="5231700" y="3703800"/>
          <a:ext cx="2286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19</xdr:row>
      <xdr:rowOff>0</xdr:rowOff>
    </xdr:from>
    <xdr:ext cx="161925" cy="781050"/>
    <xdr:sp macro="" textlink="">
      <xdr:nvSpPr>
        <xdr:cNvPr id="348" name="Shape 37">
          <a:extLst>
            <a:ext uri="{FF2B5EF4-FFF2-40B4-BE49-F238E27FC236}">
              <a16:creationId xmlns:a16="http://schemas.microsoft.com/office/drawing/2014/main" id="{00000000-0008-0000-0D00-00005C010000}"/>
            </a:ext>
          </a:extLst>
        </xdr:cNvPr>
        <xdr:cNvSpPr txBox="1"/>
      </xdr:nvSpPr>
      <xdr:spPr>
        <a:xfrm>
          <a:off x="5269800" y="3394238"/>
          <a:ext cx="1524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19</xdr:row>
      <xdr:rowOff>0</xdr:rowOff>
    </xdr:from>
    <xdr:ext cx="161925" cy="781050"/>
    <xdr:sp macro="" textlink="">
      <xdr:nvSpPr>
        <xdr:cNvPr id="349" name="Shape 37">
          <a:extLst>
            <a:ext uri="{FF2B5EF4-FFF2-40B4-BE49-F238E27FC236}">
              <a16:creationId xmlns:a16="http://schemas.microsoft.com/office/drawing/2014/main" id="{00000000-0008-0000-0D00-00005D010000}"/>
            </a:ext>
          </a:extLst>
        </xdr:cNvPr>
        <xdr:cNvSpPr txBox="1"/>
      </xdr:nvSpPr>
      <xdr:spPr>
        <a:xfrm>
          <a:off x="5269800" y="3394238"/>
          <a:ext cx="1524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19</xdr:row>
      <xdr:rowOff>0</xdr:rowOff>
    </xdr:from>
    <xdr:ext cx="161925" cy="781050"/>
    <xdr:sp macro="" textlink="">
      <xdr:nvSpPr>
        <xdr:cNvPr id="350" name="Shape 37">
          <a:extLst>
            <a:ext uri="{FF2B5EF4-FFF2-40B4-BE49-F238E27FC236}">
              <a16:creationId xmlns:a16="http://schemas.microsoft.com/office/drawing/2014/main" id="{00000000-0008-0000-0D00-00005E010000}"/>
            </a:ext>
          </a:extLst>
        </xdr:cNvPr>
        <xdr:cNvSpPr txBox="1"/>
      </xdr:nvSpPr>
      <xdr:spPr>
        <a:xfrm>
          <a:off x="5269800" y="3394238"/>
          <a:ext cx="1524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19</xdr:row>
      <xdr:rowOff>0</xdr:rowOff>
    </xdr:from>
    <xdr:ext cx="161925" cy="781050"/>
    <xdr:sp macro="" textlink="">
      <xdr:nvSpPr>
        <xdr:cNvPr id="351" name="Shape 37">
          <a:extLst>
            <a:ext uri="{FF2B5EF4-FFF2-40B4-BE49-F238E27FC236}">
              <a16:creationId xmlns:a16="http://schemas.microsoft.com/office/drawing/2014/main" id="{00000000-0008-0000-0D00-00005F010000}"/>
            </a:ext>
          </a:extLst>
        </xdr:cNvPr>
        <xdr:cNvSpPr txBox="1"/>
      </xdr:nvSpPr>
      <xdr:spPr>
        <a:xfrm>
          <a:off x="5269800" y="3394238"/>
          <a:ext cx="1524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52400"/>
    <xdr:sp macro="" textlink="">
      <xdr:nvSpPr>
        <xdr:cNvPr id="352" name="Shape 11">
          <a:extLst>
            <a:ext uri="{FF2B5EF4-FFF2-40B4-BE49-F238E27FC236}">
              <a16:creationId xmlns:a16="http://schemas.microsoft.com/office/drawing/2014/main" id="{00000000-0008-0000-0D00-00006001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52400"/>
    <xdr:sp macro="" textlink="">
      <xdr:nvSpPr>
        <xdr:cNvPr id="353" name="Shape 11">
          <a:extLst>
            <a:ext uri="{FF2B5EF4-FFF2-40B4-BE49-F238E27FC236}">
              <a16:creationId xmlns:a16="http://schemas.microsoft.com/office/drawing/2014/main" id="{00000000-0008-0000-0D00-00006101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52400"/>
    <xdr:sp macro="" textlink="">
      <xdr:nvSpPr>
        <xdr:cNvPr id="354" name="Shape 11">
          <a:extLst>
            <a:ext uri="{FF2B5EF4-FFF2-40B4-BE49-F238E27FC236}">
              <a16:creationId xmlns:a16="http://schemas.microsoft.com/office/drawing/2014/main" id="{00000000-0008-0000-0D00-00006201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52400"/>
    <xdr:sp macro="" textlink="">
      <xdr:nvSpPr>
        <xdr:cNvPr id="355" name="Shape 11">
          <a:extLst>
            <a:ext uri="{FF2B5EF4-FFF2-40B4-BE49-F238E27FC236}">
              <a16:creationId xmlns:a16="http://schemas.microsoft.com/office/drawing/2014/main" id="{00000000-0008-0000-0D00-00006301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238125" cy="152400"/>
    <xdr:sp macro="" textlink="">
      <xdr:nvSpPr>
        <xdr:cNvPr id="356" name="Shape 18">
          <a:extLst>
            <a:ext uri="{FF2B5EF4-FFF2-40B4-BE49-F238E27FC236}">
              <a16:creationId xmlns:a16="http://schemas.microsoft.com/office/drawing/2014/main" id="{00000000-0008-0000-0D00-000064010000}"/>
            </a:ext>
          </a:extLst>
        </xdr:cNvPr>
        <xdr:cNvSpPr txBox="1"/>
      </xdr:nvSpPr>
      <xdr:spPr>
        <a:xfrm>
          <a:off x="5231700" y="3703800"/>
          <a:ext cx="2286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238125" cy="152400"/>
    <xdr:sp macro="" textlink="">
      <xdr:nvSpPr>
        <xdr:cNvPr id="357" name="Shape 18">
          <a:extLst>
            <a:ext uri="{FF2B5EF4-FFF2-40B4-BE49-F238E27FC236}">
              <a16:creationId xmlns:a16="http://schemas.microsoft.com/office/drawing/2014/main" id="{00000000-0008-0000-0D00-000065010000}"/>
            </a:ext>
          </a:extLst>
        </xdr:cNvPr>
        <xdr:cNvSpPr txBox="1"/>
      </xdr:nvSpPr>
      <xdr:spPr>
        <a:xfrm>
          <a:off x="5231700" y="3703800"/>
          <a:ext cx="2286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238125" cy="171450"/>
    <xdr:sp macro="" textlink="">
      <xdr:nvSpPr>
        <xdr:cNvPr id="358" name="Shape 20">
          <a:extLst>
            <a:ext uri="{FF2B5EF4-FFF2-40B4-BE49-F238E27FC236}">
              <a16:creationId xmlns:a16="http://schemas.microsoft.com/office/drawing/2014/main" id="{00000000-0008-0000-0D00-000066010000}"/>
            </a:ext>
          </a:extLst>
        </xdr:cNvPr>
        <xdr:cNvSpPr txBox="1"/>
      </xdr:nvSpPr>
      <xdr:spPr>
        <a:xfrm>
          <a:off x="5231700" y="3694275"/>
          <a:ext cx="22860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238125" cy="171450"/>
    <xdr:sp macro="" textlink="">
      <xdr:nvSpPr>
        <xdr:cNvPr id="359" name="Shape 20">
          <a:extLst>
            <a:ext uri="{FF2B5EF4-FFF2-40B4-BE49-F238E27FC236}">
              <a16:creationId xmlns:a16="http://schemas.microsoft.com/office/drawing/2014/main" id="{00000000-0008-0000-0D00-000067010000}"/>
            </a:ext>
          </a:extLst>
        </xdr:cNvPr>
        <xdr:cNvSpPr txBox="1"/>
      </xdr:nvSpPr>
      <xdr:spPr>
        <a:xfrm>
          <a:off x="5231700" y="3694275"/>
          <a:ext cx="22860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238125" cy="152400"/>
    <xdr:sp macro="" textlink="">
      <xdr:nvSpPr>
        <xdr:cNvPr id="360" name="Shape 18">
          <a:extLst>
            <a:ext uri="{FF2B5EF4-FFF2-40B4-BE49-F238E27FC236}">
              <a16:creationId xmlns:a16="http://schemas.microsoft.com/office/drawing/2014/main" id="{00000000-0008-0000-0D00-000068010000}"/>
            </a:ext>
          </a:extLst>
        </xdr:cNvPr>
        <xdr:cNvSpPr txBox="1"/>
      </xdr:nvSpPr>
      <xdr:spPr>
        <a:xfrm>
          <a:off x="5231700" y="3703800"/>
          <a:ext cx="2286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238125" cy="152400"/>
    <xdr:sp macro="" textlink="">
      <xdr:nvSpPr>
        <xdr:cNvPr id="361" name="Shape 18">
          <a:extLst>
            <a:ext uri="{FF2B5EF4-FFF2-40B4-BE49-F238E27FC236}">
              <a16:creationId xmlns:a16="http://schemas.microsoft.com/office/drawing/2014/main" id="{00000000-0008-0000-0D00-000069010000}"/>
            </a:ext>
          </a:extLst>
        </xdr:cNvPr>
        <xdr:cNvSpPr txBox="1"/>
      </xdr:nvSpPr>
      <xdr:spPr>
        <a:xfrm>
          <a:off x="5231700" y="3703800"/>
          <a:ext cx="2286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238125" cy="171450"/>
    <xdr:sp macro="" textlink="">
      <xdr:nvSpPr>
        <xdr:cNvPr id="362" name="Shape 20">
          <a:extLst>
            <a:ext uri="{FF2B5EF4-FFF2-40B4-BE49-F238E27FC236}">
              <a16:creationId xmlns:a16="http://schemas.microsoft.com/office/drawing/2014/main" id="{00000000-0008-0000-0D00-00006A010000}"/>
            </a:ext>
          </a:extLst>
        </xdr:cNvPr>
        <xdr:cNvSpPr txBox="1"/>
      </xdr:nvSpPr>
      <xdr:spPr>
        <a:xfrm>
          <a:off x="5231700" y="3694275"/>
          <a:ext cx="22860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238125" cy="171450"/>
    <xdr:sp macro="" textlink="">
      <xdr:nvSpPr>
        <xdr:cNvPr id="363" name="Shape 20">
          <a:extLst>
            <a:ext uri="{FF2B5EF4-FFF2-40B4-BE49-F238E27FC236}">
              <a16:creationId xmlns:a16="http://schemas.microsoft.com/office/drawing/2014/main" id="{00000000-0008-0000-0D00-00006B010000}"/>
            </a:ext>
          </a:extLst>
        </xdr:cNvPr>
        <xdr:cNvSpPr txBox="1"/>
      </xdr:nvSpPr>
      <xdr:spPr>
        <a:xfrm>
          <a:off x="5231700" y="3694275"/>
          <a:ext cx="22860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52400"/>
    <xdr:sp macro="" textlink="">
      <xdr:nvSpPr>
        <xdr:cNvPr id="364" name="Shape 11">
          <a:extLst>
            <a:ext uri="{FF2B5EF4-FFF2-40B4-BE49-F238E27FC236}">
              <a16:creationId xmlns:a16="http://schemas.microsoft.com/office/drawing/2014/main" id="{00000000-0008-0000-0D00-00006C01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52400"/>
    <xdr:sp macro="" textlink="">
      <xdr:nvSpPr>
        <xdr:cNvPr id="365" name="Shape 11">
          <a:extLst>
            <a:ext uri="{FF2B5EF4-FFF2-40B4-BE49-F238E27FC236}">
              <a16:creationId xmlns:a16="http://schemas.microsoft.com/office/drawing/2014/main" id="{00000000-0008-0000-0D00-00006D01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247650" cy="152400"/>
    <xdr:sp macro="" textlink="">
      <xdr:nvSpPr>
        <xdr:cNvPr id="366" name="Shape 21">
          <a:extLst>
            <a:ext uri="{FF2B5EF4-FFF2-40B4-BE49-F238E27FC236}">
              <a16:creationId xmlns:a16="http://schemas.microsoft.com/office/drawing/2014/main" id="{00000000-0008-0000-0D00-00006E010000}"/>
            </a:ext>
          </a:extLst>
        </xdr:cNvPr>
        <xdr:cNvSpPr txBox="1"/>
      </xdr:nvSpPr>
      <xdr:spPr>
        <a:xfrm>
          <a:off x="5226938" y="3703800"/>
          <a:ext cx="238125"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247650" cy="152400"/>
    <xdr:sp macro="" textlink="">
      <xdr:nvSpPr>
        <xdr:cNvPr id="367" name="Shape 21">
          <a:extLst>
            <a:ext uri="{FF2B5EF4-FFF2-40B4-BE49-F238E27FC236}">
              <a16:creationId xmlns:a16="http://schemas.microsoft.com/office/drawing/2014/main" id="{00000000-0008-0000-0D00-00006F010000}"/>
            </a:ext>
          </a:extLst>
        </xdr:cNvPr>
        <xdr:cNvSpPr txBox="1"/>
      </xdr:nvSpPr>
      <xdr:spPr>
        <a:xfrm>
          <a:off x="5226938" y="3703800"/>
          <a:ext cx="238125"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14</xdr:row>
      <xdr:rowOff>0</xdr:rowOff>
    </xdr:from>
    <xdr:ext cx="76200" cy="1104900"/>
    <xdr:sp macro="" textlink="">
      <xdr:nvSpPr>
        <xdr:cNvPr id="368" name="Shape 38">
          <a:extLst>
            <a:ext uri="{FF2B5EF4-FFF2-40B4-BE49-F238E27FC236}">
              <a16:creationId xmlns:a16="http://schemas.microsoft.com/office/drawing/2014/main" id="{00000000-0008-0000-0D00-000070010000}"/>
            </a:ext>
          </a:extLst>
        </xdr:cNvPr>
        <xdr:cNvSpPr txBox="1"/>
      </xdr:nvSpPr>
      <xdr:spPr>
        <a:xfrm>
          <a:off x="5307900" y="3232313"/>
          <a:ext cx="76200" cy="1095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14</xdr:row>
      <xdr:rowOff>0</xdr:rowOff>
    </xdr:from>
    <xdr:ext cx="76200" cy="1104900"/>
    <xdr:sp macro="" textlink="">
      <xdr:nvSpPr>
        <xdr:cNvPr id="369" name="Shape 38">
          <a:extLst>
            <a:ext uri="{FF2B5EF4-FFF2-40B4-BE49-F238E27FC236}">
              <a16:creationId xmlns:a16="http://schemas.microsoft.com/office/drawing/2014/main" id="{00000000-0008-0000-0D00-000071010000}"/>
            </a:ext>
          </a:extLst>
        </xdr:cNvPr>
        <xdr:cNvSpPr txBox="1"/>
      </xdr:nvSpPr>
      <xdr:spPr>
        <a:xfrm>
          <a:off x="5307900" y="3232313"/>
          <a:ext cx="76200" cy="1095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14</xdr:row>
      <xdr:rowOff>0</xdr:rowOff>
    </xdr:from>
    <xdr:ext cx="76200" cy="152400"/>
    <xdr:sp macro="" textlink="">
      <xdr:nvSpPr>
        <xdr:cNvPr id="370" name="Shape 3">
          <a:extLst>
            <a:ext uri="{FF2B5EF4-FFF2-40B4-BE49-F238E27FC236}">
              <a16:creationId xmlns:a16="http://schemas.microsoft.com/office/drawing/2014/main" id="{00000000-0008-0000-0D00-000072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14</xdr:row>
      <xdr:rowOff>0</xdr:rowOff>
    </xdr:from>
    <xdr:ext cx="76200" cy="152400"/>
    <xdr:sp macro="" textlink="">
      <xdr:nvSpPr>
        <xdr:cNvPr id="371" name="Shape 3">
          <a:extLst>
            <a:ext uri="{FF2B5EF4-FFF2-40B4-BE49-F238E27FC236}">
              <a16:creationId xmlns:a16="http://schemas.microsoft.com/office/drawing/2014/main" id="{00000000-0008-0000-0D00-000073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14</xdr:row>
      <xdr:rowOff>0</xdr:rowOff>
    </xdr:from>
    <xdr:ext cx="76200" cy="152400"/>
    <xdr:sp macro="" textlink="">
      <xdr:nvSpPr>
        <xdr:cNvPr id="372" name="Shape 3">
          <a:extLst>
            <a:ext uri="{FF2B5EF4-FFF2-40B4-BE49-F238E27FC236}">
              <a16:creationId xmlns:a16="http://schemas.microsoft.com/office/drawing/2014/main" id="{00000000-0008-0000-0D00-000074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14</xdr:row>
      <xdr:rowOff>0</xdr:rowOff>
    </xdr:from>
    <xdr:ext cx="76200" cy="152400"/>
    <xdr:sp macro="" textlink="">
      <xdr:nvSpPr>
        <xdr:cNvPr id="373" name="Shape 3">
          <a:extLst>
            <a:ext uri="{FF2B5EF4-FFF2-40B4-BE49-F238E27FC236}">
              <a16:creationId xmlns:a16="http://schemas.microsoft.com/office/drawing/2014/main" id="{00000000-0008-0000-0D00-000075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14</xdr:row>
      <xdr:rowOff>0</xdr:rowOff>
    </xdr:from>
    <xdr:ext cx="161925" cy="1123950"/>
    <xdr:sp macro="" textlink="">
      <xdr:nvSpPr>
        <xdr:cNvPr id="374" name="Shape 39">
          <a:extLst>
            <a:ext uri="{FF2B5EF4-FFF2-40B4-BE49-F238E27FC236}">
              <a16:creationId xmlns:a16="http://schemas.microsoft.com/office/drawing/2014/main" id="{00000000-0008-0000-0D00-000076010000}"/>
            </a:ext>
          </a:extLst>
        </xdr:cNvPr>
        <xdr:cNvSpPr txBox="1"/>
      </xdr:nvSpPr>
      <xdr:spPr>
        <a:xfrm>
          <a:off x="5269800" y="3222788"/>
          <a:ext cx="152400" cy="11144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14</xdr:row>
      <xdr:rowOff>0</xdr:rowOff>
    </xdr:from>
    <xdr:ext cx="161925" cy="1123950"/>
    <xdr:sp macro="" textlink="">
      <xdr:nvSpPr>
        <xdr:cNvPr id="375" name="Shape 39">
          <a:extLst>
            <a:ext uri="{FF2B5EF4-FFF2-40B4-BE49-F238E27FC236}">
              <a16:creationId xmlns:a16="http://schemas.microsoft.com/office/drawing/2014/main" id="{00000000-0008-0000-0D00-000077010000}"/>
            </a:ext>
          </a:extLst>
        </xdr:cNvPr>
        <xdr:cNvSpPr txBox="1"/>
      </xdr:nvSpPr>
      <xdr:spPr>
        <a:xfrm>
          <a:off x="5269800" y="3222788"/>
          <a:ext cx="152400" cy="11144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542925"/>
    <xdr:sp macro="" textlink="">
      <xdr:nvSpPr>
        <xdr:cNvPr id="376" name="Shape 24">
          <a:extLst>
            <a:ext uri="{FF2B5EF4-FFF2-40B4-BE49-F238E27FC236}">
              <a16:creationId xmlns:a16="http://schemas.microsoft.com/office/drawing/2014/main" id="{00000000-0008-0000-0D00-000078010000}"/>
            </a:ext>
          </a:extLst>
        </xdr:cNvPr>
        <xdr:cNvSpPr txBox="1"/>
      </xdr:nvSpPr>
      <xdr:spPr>
        <a:xfrm>
          <a:off x="5307900" y="3508538"/>
          <a:ext cx="76200" cy="542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542925"/>
    <xdr:sp macro="" textlink="">
      <xdr:nvSpPr>
        <xdr:cNvPr id="377" name="Shape 24">
          <a:extLst>
            <a:ext uri="{FF2B5EF4-FFF2-40B4-BE49-F238E27FC236}">
              <a16:creationId xmlns:a16="http://schemas.microsoft.com/office/drawing/2014/main" id="{00000000-0008-0000-0D00-000079010000}"/>
            </a:ext>
          </a:extLst>
        </xdr:cNvPr>
        <xdr:cNvSpPr txBox="1"/>
      </xdr:nvSpPr>
      <xdr:spPr>
        <a:xfrm>
          <a:off x="5307900" y="3508538"/>
          <a:ext cx="76200" cy="542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542925"/>
    <xdr:sp macro="" textlink="">
      <xdr:nvSpPr>
        <xdr:cNvPr id="378" name="Shape 24">
          <a:extLst>
            <a:ext uri="{FF2B5EF4-FFF2-40B4-BE49-F238E27FC236}">
              <a16:creationId xmlns:a16="http://schemas.microsoft.com/office/drawing/2014/main" id="{00000000-0008-0000-0D00-00007A010000}"/>
            </a:ext>
          </a:extLst>
        </xdr:cNvPr>
        <xdr:cNvSpPr txBox="1"/>
      </xdr:nvSpPr>
      <xdr:spPr>
        <a:xfrm>
          <a:off x="5307900" y="3508538"/>
          <a:ext cx="76200" cy="542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542925"/>
    <xdr:sp macro="" textlink="">
      <xdr:nvSpPr>
        <xdr:cNvPr id="379" name="Shape 24">
          <a:extLst>
            <a:ext uri="{FF2B5EF4-FFF2-40B4-BE49-F238E27FC236}">
              <a16:creationId xmlns:a16="http://schemas.microsoft.com/office/drawing/2014/main" id="{00000000-0008-0000-0D00-00007B010000}"/>
            </a:ext>
          </a:extLst>
        </xdr:cNvPr>
        <xdr:cNvSpPr txBox="1"/>
      </xdr:nvSpPr>
      <xdr:spPr>
        <a:xfrm>
          <a:off x="5307900" y="3508538"/>
          <a:ext cx="76200" cy="542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152400"/>
    <xdr:sp macro="" textlink="">
      <xdr:nvSpPr>
        <xdr:cNvPr id="380" name="Shape 3">
          <a:extLst>
            <a:ext uri="{FF2B5EF4-FFF2-40B4-BE49-F238E27FC236}">
              <a16:creationId xmlns:a16="http://schemas.microsoft.com/office/drawing/2014/main" id="{00000000-0008-0000-0D00-00007C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152400"/>
    <xdr:sp macro="" textlink="">
      <xdr:nvSpPr>
        <xdr:cNvPr id="381" name="Shape 3">
          <a:extLst>
            <a:ext uri="{FF2B5EF4-FFF2-40B4-BE49-F238E27FC236}">
              <a16:creationId xmlns:a16="http://schemas.microsoft.com/office/drawing/2014/main" id="{00000000-0008-0000-0D00-00007D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152400"/>
    <xdr:sp macro="" textlink="">
      <xdr:nvSpPr>
        <xdr:cNvPr id="382" name="Shape 3">
          <a:extLst>
            <a:ext uri="{FF2B5EF4-FFF2-40B4-BE49-F238E27FC236}">
              <a16:creationId xmlns:a16="http://schemas.microsoft.com/office/drawing/2014/main" id="{00000000-0008-0000-0D00-00007E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152400"/>
    <xdr:sp macro="" textlink="">
      <xdr:nvSpPr>
        <xdr:cNvPr id="383" name="Shape 3">
          <a:extLst>
            <a:ext uri="{FF2B5EF4-FFF2-40B4-BE49-F238E27FC236}">
              <a16:creationId xmlns:a16="http://schemas.microsoft.com/office/drawing/2014/main" id="{00000000-0008-0000-0D00-00007F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590675"/>
    <xdr:sp macro="" textlink="">
      <xdr:nvSpPr>
        <xdr:cNvPr id="384" name="Shape 40">
          <a:extLst>
            <a:ext uri="{FF2B5EF4-FFF2-40B4-BE49-F238E27FC236}">
              <a16:creationId xmlns:a16="http://schemas.microsoft.com/office/drawing/2014/main" id="{00000000-0008-0000-0D00-000080010000}"/>
            </a:ext>
          </a:extLst>
        </xdr:cNvPr>
        <xdr:cNvSpPr txBox="1"/>
      </xdr:nvSpPr>
      <xdr:spPr>
        <a:xfrm>
          <a:off x="5269800" y="2989425"/>
          <a:ext cx="152400" cy="1581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590675"/>
    <xdr:sp macro="" textlink="">
      <xdr:nvSpPr>
        <xdr:cNvPr id="385" name="Shape 40">
          <a:extLst>
            <a:ext uri="{FF2B5EF4-FFF2-40B4-BE49-F238E27FC236}">
              <a16:creationId xmlns:a16="http://schemas.microsoft.com/office/drawing/2014/main" id="{00000000-0008-0000-0D00-000081010000}"/>
            </a:ext>
          </a:extLst>
        </xdr:cNvPr>
        <xdr:cNvSpPr txBox="1"/>
      </xdr:nvSpPr>
      <xdr:spPr>
        <a:xfrm>
          <a:off x="5269800" y="2989425"/>
          <a:ext cx="152400" cy="1581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590675"/>
    <xdr:sp macro="" textlink="">
      <xdr:nvSpPr>
        <xdr:cNvPr id="386" name="Shape 40">
          <a:extLst>
            <a:ext uri="{FF2B5EF4-FFF2-40B4-BE49-F238E27FC236}">
              <a16:creationId xmlns:a16="http://schemas.microsoft.com/office/drawing/2014/main" id="{00000000-0008-0000-0D00-000082010000}"/>
            </a:ext>
          </a:extLst>
        </xdr:cNvPr>
        <xdr:cNvSpPr txBox="1"/>
      </xdr:nvSpPr>
      <xdr:spPr>
        <a:xfrm>
          <a:off x="5269800" y="2989425"/>
          <a:ext cx="152400" cy="1581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590675"/>
    <xdr:sp macro="" textlink="">
      <xdr:nvSpPr>
        <xdr:cNvPr id="387" name="Shape 40">
          <a:extLst>
            <a:ext uri="{FF2B5EF4-FFF2-40B4-BE49-F238E27FC236}">
              <a16:creationId xmlns:a16="http://schemas.microsoft.com/office/drawing/2014/main" id="{00000000-0008-0000-0D00-000083010000}"/>
            </a:ext>
          </a:extLst>
        </xdr:cNvPr>
        <xdr:cNvSpPr txBox="1"/>
      </xdr:nvSpPr>
      <xdr:spPr>
        <a:xfrm>
          <a:off x="5269800" y="2989425"/>
          <a:ext cx="152400" cy="1581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19</xdr:row>
      <xdr:rowOff>0</xdr:rowOff>
    </xdr:from>
    <xdr:ext cx="76200" cy="152400"/>
    <xdr:sp macro="" textlink="">
      <xdr:nvSpPr>
        <xdr:cNvPr id="388" name="Shape 3">
          <a:extLst>
            <a:ext uri="{FF2B5EF4-FFF2-40B4-BE49-F238E27FC236}">
              <a16:creationId xmlns:a16="http://schemas.microsoft.com/office/drawing/2014/main" id="{00000000-0008-0000-0D00-000084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19</xdr:row>
      <xdr:rowOff>0</xdr:rowOff>
    </xdr:from>
    <xdr:ext cx="76200" cy="152400"/>
    <xdr:sp macro="" textlink="">
      <xdr:nvSpPr>
        <xdr:cNvPr id="389" name="Shape 3">
          <a:extLst>
            <a:ext uri="{FF2B5EF4-FFF2-40B4-BE49-F238E27FC236}">
              <a16:creationId xmlns:a16="http://schemas.microsoft.com/office/drawing/2014/main" id="{00000000-0008-0000-0D00-000085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19</xdr:row>
      <xdr:rowOff>0</xdr:rowOff>
    </xdr:from>
    <xdr:ext cx="76200" cy="152400"/>
    <xdr:sp macro="" textlink="">
      <xdr:nvSpPr>
        <xdr:cNvPr id="390" name="Shape 3">
          <a:extLst>
            <a:ext uri="{FF2B5EF4-FFF2-40B4-BE49-F238E27FC236}">
              <a16:creationId xmlns:a16="http://schemas.microsoft.com/office/drawing/2014/main" id="{00000000-0008-0000-0D00-000086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19</xdr:row>
      <xdr:rowOff>0</xdr:rowOff>
    </xdr:from>
    <xdr:ext cx="76200" cy="152400"/>
    <xdr:sp macro="" textlink="">
      <xdr:nvSpPr>
        <xdr:cNvPr id="391" name="Shape 3">
          <a:extLst>
            <a:ext uri="{FF2B5EF4-FFF2-40B4-BE49-F238E27FC236}">
              <a16:creationId xmlns:a16="http://schemas.microsoft.com/office/drawing/2014/main" id="{00000000-0008-0000-0D00-000087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152400"/>
    <xdr:sp macro="" textlink="">
      <xdr:nvSpPr>
        <xdr:cNvPr id="392" name="Shape 3">
          <a:extLst>
            <a:ext uri="{FF2B5EF4-FFF2-40B4-BE49-F238E27FC236}">
              <a16:creationId xmlns:a16="http://schemas.microsoft.com/office/drawing/2014/main" id="{00000000-0008-0000-0D00-000088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152400"/>
    <xdr:sp macro="" textlink="">
      <xdr:nvSpPr>
        <xdr:cNvPr id="393" name="Shape 3">
          <a:extLst>
            <a:ext uri="{FF2B5EF4-FFF2-40B4-BE49-F238E27FC236}">
              <a16:creationId xmlns:a16="http://schemas.microsoft.com/office/drawing/2014/main" id="{00000000-0008-0000-0D00-000089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152400"/>
    <xdr:sp macro="" textlink="">
      <xdr:nvSpPr>
        <xdr:cNvPr id="394" name="Shape 3">
          <a:extLst>
            <a:ext uri="{FF2B5EF4-FFF2-40B4-BE49-F238E27FC236}">
              <a16:creationId xmlns:a16="http://schemas.microsoft.com/office/drawing/2014/main" id="{00000000-0008-0000-0D00-00008A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152400"/>
    <xdr:sp macro="" textlink="">
      <xdr:nvSpPr>
        <xdr:cNvPr id="395" name="Shape 3">
          <a:extLst>
            <a:ext uri="{FF2B5EF4-FFF2-40B4-BE49-F238E27FC236}">
              <a16:creationId xmlns:a16="http://schemas.microsoft.com/office/drawing/2014/main" id="{00000000-0008-0000-0D00-00008B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152400"/>
    <xdr:sp macro="" textlink="">
      <xdr:nvSpPr>
        <xdr:cNvPr id="396" name="Shape 3">
          <a:extLst>
            <a:ext uri="{FF2B5EF4-FFF2-40B4-BE49-F238E27FC236}">
              <a16:creationId xmlns:a16="http://schemas.microsoft.com/office/drawing/2014/main" id="{00000000-0008-0000-0D00-00008C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152400"/>
    <xdr:sp macro="" textlink="">
      <xdr:nvSpPr>
        <xdr:cNvPr id="397" name="Shape 3">
          <a:extLst>
            <a:ext uri="{FF2B5EF4-FFF2-40B4-BE49-F238E27FC236}">
              <a16:creationId xmlns:a16="http://schemas.microsoft.com/office/drawing/2014/main" id="{00000000-0008-0000-0D00-00008D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152400"/>
    <xdr:sp macro="" textlink="">
      <xdr:nvSpPr>
        <xdr:cNvPr id="398" name="Shape 3">
          <a:extLst>
            <a:ext uri="{FF2B5EF4-FFF2-40B4-BE49-F238E27FC236}">
              <a16:creationId xmlns:a16="http://schemas.microsoft.com/office/drawing/2014/main" id="{00000000-0008-0000-0D00-00008E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152400"/>
    <xdr:sp macro="" textlink="">
      <xdr:nvSpPr>
        <xdr:cNvPr id="399" name="Shape 3">
          <a:extLst>
            <a:ext uri="{FF2B5EF4-FFF2-40B4-BE49-F238E27FC236}">
              <a16:creationId xmlns:a16="http://schemas.microsoft.com/office/drawing/2014/main" id="{00000000-0008-0000-0D00-00008F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152400"/>
    <xdr:sp macro="" textlink="">
      <xdr:nvSpPr>
        <xdr:cNvPr id="400" name="Shape 3">
          <a:extLst>
            <a:ext uri="{FF2B5EF4-FFF2-40B4-BE49-F238E27FC236}">
              <a16:creationId xmlns:a16="http://schemas.microsoft.com/office/drawing/2014/main" id="{00000000-0008-0000-0D00-000090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152400"/>
    <xdr:sp macro="" textlink="">
      <xdr:nvSpPr>
        <xdr:cNvPr id="401" name="Shape 3">
          <a:extLst>
            <a:ext uri="{FF2B5EF4-FFF2-40B4-BE49-F238E27FC236}">
              <a16:creationId xmlns:a16="http://schemas.microsoft.com/office/drawing/2014/main" id="{00000000-0008-0000-0D00-000091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152400"/>
    <xdr:sp macro="" textlink="">
      <xdr:nvSpPr>
        <xdr:cNvPr id="402" name="Shape 3">
          <a:extLst>
            <a:ext uri="{FF2B5EF4-FFF2-40B4-BE49-F238E27FC236}">
              <a16:creationId xmlns:a16="http://schemas.microsoft.com/office/drawing/2014/main" id="{00000000-0008-0000-0D00-000092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152400"/>
    <xdr:sp macro="" textlink="">
      <xdr:nvSpPr>
        <xdr:cNvPr id="403" name="Shape 3">
          <a:extLst>
            <a:ext uri="{FF2B5EF4-FFF2-40B4-BE49-F238E27FC236}">
              <a16:creationId xmlns:a16="http://schemas.microsoft.com/office/drawing/2014/main" id="{00000000-0008-0000-0D00-000093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152400"/>
    <xdr:sp macro="" textlink="">
      <xdr:nvSpPr>
        <xdr:cNvPr id="404" name="Shape 3">
          <a:extLst>
            <a:ext uri="{FF2B5EF4-FFF2-40B4-BE49-F238E27FC236}">
              <a16:creationId xmlns:a16="http://schemas.microsoft.com/office/drawing/2014/main" id="{00000000-0008-0000-0D00-000094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152400"/>
    <xdr:sp macro="" textlink="">
      <xdr:nvSpPr>
        <xdr:cNvPr id="405" name="Shape 3">
          <a:extLst>
            <a:ext uri="{FF2B5EF4-FFF2-40B4-BE49-F238E27FC236}">
              <a16:creationId xmlns:a16="http://schemas.microsoft.com/office/drawing/2014/main" id="{00000000-0008-0000-0D00-000095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152400"/>
    <xdr:sp macro="" textlink="">
      <xdr:nvSpPr>
        <xdr:cNvPr id="406" name="Shape 3">
          <a:extLst>
            <a:ext uri="{FF2B5EF4-FFF2-40B4-BE49-F238E27FC236}">
              <a16:creationId xmlns:a16="http://schemas.microsoft.com/office/drawing/2014/main" id="{00000000-0008-0000-0D00-000096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152400"/>
    <xdr:sp macro="" textlink="">
      <xdr:nvSpPr>
        <xdr:cNvPr id="407" name="Shape 3">
          <a:extLst>
            <a:ext uri="{FF2B5EF4-FFF2-40B4-BE49-F238E27FC236}">
              <a16:creationId xmlns:a16="http://schemas.microsoft.com/office/drawing/2014/main" id="{00000000-0008-0000-0D00-000097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152400"/>
    <xdr:sp macro="" textlink="">
      <xdr:nvSpPr>
        <xdr:cNvPr id="408" name="Shape 3">
          <a:extLst>
            <a:ext uri="{FF2B5EF4-FFF2-40B4-BE49-F238E27FC236}">
              <a16:creationId xmlns:a16="http://schemas.microsoft.com/office/drawing/2014/main" id="{00000000-0008-0000-0D00-000098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152400"/>
    <xdr:sp macro="" textlink="">
      <xdr:nvSpPr>
        <xdr:cNvPr id="409" name="Shape 3">
          <a:extLst>
            <a:ext uri="{FF2B5EF4-FFF2-40B4-BE49-F238E27FC236}">
              <a16:creationId xmlns:a16="http://schemas.microsoft.com/office/drawing/2014/main" id="{00000000-0008-0000-0D00-000099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152400"/>
    <xdr:sp macro="" textlink="">
      <xdr:nvSpPr>
        <xdr:cNvPr id="410" name="Shape 3">
          <a:extLst>
            <a:ext uri="{FF2B5EF4-FFF2-40B4-BE49-F238E27FC236}">
              <a16:creationId xmlns:a16="http://schemas.microsoft.com/office/drawing/2014/main" id="{00000000-0008-0000-0D00-00009A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152400"/>
    <xdr:sp macro="" textlink="">
      <xdr:nvSpPr>
        <xdr:cNvPr id="411" name="Shape 3">
          <a:extLst>
            <a:ext uri="{FF2B5EF4-FFF2-40B4-BE49-F238E27FC236}">
              <a16:creationId xmlns:a16="http://schemas.microsoft.com/office/drawing/2014/main" id="{00000000-0008-0000-0D00-00009B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152400"/>
    <xdr:sp macro="" textlink="">
      <xdr:nvSpPr>
        <xdr:cNvPr id="412" name="Shape 3">
          <a:extLst>
            <a:ext uri="{FF2B5EF4-FFF2-40B4-BE49-F238E27FC236}">
              <a16:creationId xmlns:a16="http://schemas.microsoft.com/office/drawing/2014/main" id="{00000000-0008-0000-0D00-00009C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152400"/>
    <xdr:sp macro="" textlink="">
      <xdr:nvSpPr>
        <xdr:cNvPr id="413" name="Shape 3">
          <a:extLst>
            <a:ext uri="{FF2B5EF4-FFF2-40B4-BE49-F238E27FC236}">
              <a16:creationId xmlns:a16="http://schemas.microsoft.com/office/drawing/2014/main" id="{00000000-0008-0000-0D00-00009D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152400"/>
    <xdr:sp macro="" textlink="">
      <xdr:nvSpPr>
        <xdr:cNvPr id="414" name="Shape 3">
          <a:extLst>
            <a:ext uri="{FF2B5EF4-FFF2-40B4-BE49-F238E27FC236}">
              <a16:creationId xmlns:a16="http://schemas.microsoft.com/office/drawing/2014/main" id="{00000000-0008-0000-0D00-00009E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152400"/>
    <xdr:sp macro="" textlink="">
      <xdr:nvSpPr>
        <xdr:cNvPr id="415" name="Shape 3">
          <a:extLst>
            <a:ext uri="{FF2B5EF4-FFF2-40B4-BE49-F238E27FC236}">
              <a16:creationId xmlns:a16="http://schemas.microsoft.com/office/drawing/2014/main" id="{00000000-0008-0000-0D00-00009F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152400"/>
    <xdr:sp macro="" textlink="">
      <xdr:nvSpPr>
        <xdr:cNvPr id="416" name="Shape 3">
          <a:extLst>
            <a:ext uri="{FF2B5EF4-FFF2-40B4-BE49-F238E27FC236}">
              <a16:creationId xmlns:a16="http://schemas.microsoft.com/office/drawing/2014/main" id="{00000000-0008-0000-0D00-0000A0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152400"/>
    <xdr:sp macro="" textlink="">
      <xdr:nvSpPr>
        <xdr:cNvPr id="417" name="Shape 3">
          <a:extLst>
            <a:ext uri="{FF2B5EF4-FFF2-40B4-BE49-F238E27FC236}">
              <a16:creationId xmlns:a16="http://schemas.microsoft.com/office/drawing/2014/main" id="{00000000-0008-0000-0D00-0000A1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18" name="Shape 26">
          <a:extLst>
            <a:ext uri="{FF2B5EF4-FFF2-40B4-BE49-F238E27FC236}">
              <a16:creationId xmlns:a16="http://schemas.microsoft.com/office/drawing/2014/main" id="{00000000-0008-0000-0D00-0000A2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19" name="Shape 26">
          <a:extLst>
            <a:ext uri="{FF2B5EF4-FFF2-40B4-BE49-F238E27FC236}">
              <a16:creationId xmlns:a16="http://schemas.microsoft.com/office/drawing/2014/main" id="{00000000-0008-0000-0D00-0000A3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20" name="Shape 26">
          <a:extLst>
            <a:ext uri="{FF2B5EF4-FFF2-40B4-BE49-F238E27FC236}">
              <a16:creationId xmlns:a16="http://schemas.microsoft.com/office/drawing/2014/main" id="{00000000-0008-0000-0D00-0000A4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21" name="Shape 26">
          <a:extLst>
            <a:ext uri="{FF2B5EF4-FFF2-40B4-BE49-F238E27FC236}">
              <a16:creationId xmlns:a16="http://schemas.microsoft.com/office/drawing/2014/main" id="{00000000-0008-0000-0D00-0000A5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22" name="Shape 26">
          <a:extLst>
            <a:ext uri="{FF2B5EF4-FFF2-40B4-BE49-F238E27FC236}">
              <a16:creationId xmlns:a16="http://schemas.microsoft.com/office/drawing/2014/main" id="{00000000-0008-0000-0D00-0000A6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23" name="Shape 26">
          <a:extLst>
            <a:ext uri="{FF2B5EF4-FFF2-40B4-BE49-F238E27FC236}">
              <a16:creationId xmlns:a16="http://schemas.microsoft.com/office/drawing/2014/main" id="{00000000-0008-0000-0D00-0000A7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24" name="Shape 26">
          <a:extLst>
            <a:ext uri="{FF2B5EF4-FFF2-40B4-BE49-F238E27FC236}">
              <a16:creationId xmlns:a16="http://schemas.microsoft.com/office/drawing/2014/main" id="{00000000-0008-0000-0D00-0000A8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25" name="Shape 26">
          <a:extLst>
            <a:ext uri="{FF2B5EF4-FFF2-40B4-BE49-F238E27FC236}">
              <a16:creationId xmlns:a16="http://schemas.microsoft.com/office/drawing/2014/main" id="{00000000-0008-0000-0D00-0000A9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26" name="Shape 26">
          <a:extLst>
            <a:ext uri="{FF2B5EF4-FFF2-40B4-BE49-F238E27FC236}">
              <a16:creationId xmlns:a16="http://schemas.microsoft.com/office/drawing/2014/main" id="{00000000-0008-0000-0D00-0000AA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27" name="Shape 26">
          <a:extLst>
            <a:ext uri="{FF2B5EF4-FFF2-40B4-BE49-F238E27FC236}">
              <a16:creationId xmlns:a16="http://schemas.microsoft.com/office/drawing/2014/main" id="{00000000-0008-0000-0D00-0000AB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28" name="Shape 26">
          <a:extLst>
            <a:ext uri="{FF2B5EF4-FFF2-40B4-BE49-F238E27FC236}">
              <a16:creationId xmlns:a16="http://schemas.microsoft.com/office/drawing/2014/main" id="{00000000-0008-0000-0D00-0000AC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29" name="Shape 26">
          <a:extLst>
            <a:ext uri="{FF2B5EF4-FFF2-40B4-BE49-F238E27FC236}">
              <a16:creationId xmlns:a16="http://schemas.microsoft.com/office/drawing/2014/main" id="{00000000-0008-0000-0D00-0000AD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30" name="Shape 26">
          <a:extLst>
            <a:ext uri="{FF2B5EF4-FFF2-40B4-BE49-F238E27FC236}">
              <a16:creationId xmlns:a16="http://schemas.microsoft.com/office/drawing/2014/main" id="{00000000-0008-0000-0D00-0000AE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31" name="Shape 26">
          <a:extLst>
            <a:ext uri="{FF2B5EF4-FFF2-40B4-BE49-F238E27FC236}">
              <a16:creationId xmlns:a16="http://schemas.microsoft.com/office/drawing/2014/main" id="{00000000-0008-0000-0D00-0000AF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32" name="Shape 26">
          <a:extLst>
            <a:ext uri="{FF2B5EF4-FFF2-40B4-BE49-F238E27FC236}">
              <a16:creationId xmlns:a16="http://schemas.microsoft.com/office/drawing/2014/main" id="{00000000-0008-0000-0D00-0000B0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33" name="Shape 26">
          <a:extLst>
            <a:ext uri="{FF2B5EF4-FFF2-40B4-BE49-F238E27FC236}">
              <a16:creationId xmlns:a16="http://schemas.microsoft.com/office/drawing/2014/main" id="{00000000-0008-0000-0D00-0000B1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34" name="Shape 26">
          <a:extLst>
            <a:ext uri="{FF2B5EF4-FFF2-40B4-BE49-F238E27FC236}">
              <a16:creationId xmlns:a16="http://schemas.microsoft.com/office/drawing/2014/main" id="{00000000-0008-0000-0D00-0000B2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35" name="Shape 26">
          <a:extLst>
            <a:ext uri="{FF2B5EF4-FFF2-40B4-BE49-F238E27FC236}">
              <a16:creationId xmlns:a16="http://schemas.microsoft.com/office/drawing/2014/main" id="{00000000-0008-0000-0D00-0000B3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36" name="Shape 26">
          <a:extLst>
            <a:ext uri="{FF2B5EF4-FFF2-40B4-BE49-F238E27FC236}">
              <a16:creationId xmlns:a16="http://schemas.microsoft.com/office/drawing/2014/main" id="{00000000-0008-0000-0D00-0000B4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37" name="Shape 26">
          <a:extLst>
            <a:ext uri="{FF2B5EF4-FFF2-40B4-BE49-F238E27FC236}">
              <a16:creationId xmlns:a16="http://schemas.microsoft.com/office/drawing/2014/main" id="{00000000-0008-0000-0D00-0000B5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38" name="Shape 26">
          <a:extLst>
            <a:ext uri="{FF2B5EF4-FFF2-40B4-BE49-F238E27FC236}">
              <a16:creationId xmlns:a16="http://schemas.microsoft.com/office/drawing/2014/main" id="{00000000-0008-0000-0D00-0000B6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39" name="Shape 26">
          <a:extLst>
            <a:ext uri="{FF2B5EF4-FFF2-40B4-BE49-F238E27FC236}">
              <a16:creationId xmlns:a16="http://schemas.microsoft.com/office/drawing/2014/main" id="{00000000-0008-0000-0D00-0000B7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40" name="Shape 26">
          <a:extLst>
            <a:ext uri="{FF2B5EF4-FFF2-40B4-BE49-F238E27FC236}">
              <a16:creationId xmlns:a16="http://schemas.microsoft.com/office/drawing/2014/main" id="{00000000-0008-0000-0D00-0000B8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41" name="Shape 26">
          <a:extLst>
            <a:ext uri="{FF2B5EF4-FFF2-40B4-BE49-F238E27FC236}">
              <a16:creationId xmlns:a16="http://schemas.microsoft.com/office/drawing/2014/main" id="{00000000-0008-0000-0D00-0000B9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42" name="Shape 26">
          <a:extLst>
            <a:ext uri="{FF2B5EF4-FFF2-40B4-BE49-F238E27FC236}">
              <a16:creationId xmlns:a16="http://schemas.microsoft.com/office/drawing/2014/main" id="{00000000-0008-0000-0D00-0000BA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43" name="Shape 26">
          <a:extLst>
            <a:ext uri="{FF2B5EF4-FFF2-40B4-BE49-F238E27FC236}">
              <a16:creationId xmlns:a16="http://schemas.microsoft.com/office/drawing/2014/main" id="{00000000-0008-0000-0D00-0000BB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44" name="Shape 26">
          <a:extLst>
            <a:ext uri="{FF2B5EF4-FFF2-40B4-BE49-F238E27FC236}">
              <a16:creationId xmlns:a16="http://schemas.microsoft.com/office/drawing/2014/main" id="{00000000-0008-0000-0D00-0000BC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45" name="Shape 26">
          <a:extLst>
            <a:ext uri="{FF2B5EF4-FFF2-40B4-BE49-F238E27FC236}">
              <a16:creationId xmlns:a16="http://schemas.microsoft.com/office/drawing/2014/main" id="{00000000-0008-0000-0D00-0000BD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46" name="Shape 26">
          <a:extLst>
            <a:ext uri="{FF2B5EF4-FFF2-40B4-BE49-F238E27FC236}">
              <a16:creationId xmlns:a16="http://schemas.microsoft.com/office/drawing/2014/main" id="{00000000-0008-0000-0D00-0000BE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47" name="Shape 26">
          <a:extLst>
            <a:ext uri="{FF2B5EF4-FFF2-40B4-BE49-F238E27FC236}">
              <a16:creationId xmlns:a16="http://schemas.microsoft.com/office/drawing/2014/main" id="{00000000-0008-0000-0D00-0000BF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48" name="Shape 26">
          <a:extLst>
            <a:ext uri="{FF2B5EF4-FFF2-40B4-BE49-F238E27FC236}">
              <a16:creationId xmlns:a16="http://schemas.microsoft.com/office/drawing/2014/main" id="{00000000-0008-0000-0D00-0000C0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49" name="Shape 26">
          <a:extLst>
            <a:ext uri="{FF2B5EF4-FFF2-40B4-BE49-F238E27FC236}">
              <a16:creationId xmlns:a16="http://schemas.microsoft.com/office/drawing/2014/main" id="{00000000-0008-0000-0D00-0000C1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50" name="Shape 26">
          <a:extLst>
            <a:ext uri="{FF2B5EF4-FFF2-40B4-BE49-F238E27FC236}">
              <a16:creationId xmlns:a16="http://schemas.microsoft.com/office/drawing/2014/main" id="{00000000-0008-0000-0D00-0000C2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51" name="Shape 26">
          <a:extLst>
            <a:ext uri="{FF2B5EF4-FFF2-40B4-BE49-F238E27FC236}">
              <a16:creationId xmlns:a16="http://schemas.microsoft.com/office/drawing/2014/main" id="{00000000-0008-0000-0D00-0000C3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52" name="Shape 26">
          <a:extLst>
            <a:ext uri="{FF2B5EF4-FFF2-40B4-BE49-F238E27FC236}">
              <a16:creationId xmlns:a16="http://schemas.microsoft.com/office/drawing/2014/main" id="{00000000-0008-0000-0D00-0000C4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53" name="Shape 26">
          <a:extLst>
            <a:ext uri="{FF2B5EF4-FFF2-40B4-BE49-F238E27FC236}">
              <a16:creationId xmlns:a16="http://schemas.microsoft.com/office/drawing/2014/main" id="{00000000-0008-0000-0D00-0000C5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54" name="Shape 26">
          <a:extLst>
            <a:ext uri="{FF2B5EF4-FFF2-40B4-BE49-F238E27FC236}">
              <a16:creationId xmlns:a16="http://schemas.microsoft.com/office/drawing/2014/main" id="{00000000-0008-0000-0D00-0000C6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55" name="Shape 26">
          <a:extLst>
            <a:ext uri="{FF2B5EF4-FFF2-40B4-BE49-F238E27FC236}">
              <a16:creationId xmlns:a16="http://schemas.microsoft.com/office/drawing/2014/main" id="{00000000-0008-0000-0D00-0000C7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56" name="Shape 26">
          <a:extLst>
            <a:ext uri="{FF2B5EF4-FFF2-40B4-BE49-F238E27FC236}">
              <a16:creationId xmlns:a16="http://schemas.microsoft.com/office/drawing/2014/main" id="{00000000-0008-0000-0D00-0000C8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57" name="Shape 26">
          <a:extLst>
            <a:ext uri="{FF2B5EF4-FFF2-40B4-BE49-F238E27FC236}">
              <a16:creationId xmlns:a16="http://schemas.microsoft.com/office/drawing/2014/main" id="{00000000-0008-0000-0D00-0000C9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58" name="Shape 26">
          <a:extLst>
            <a:ext uri="{FF2B5EF4-FFF2-40B4-BE49-F238E27FC236}">
              <a16:creationId xmlns:a16="http://schemas.microsoft.com/office/drawing/2014/main" id="{00000000-0008-0000-0D00-0000CA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59" name="Shape 26">
          <a:extLst>
            <a:ext uri="{FF2B5EF4-FFF2-40B4-BE49-F238E27FC236}">
              <a16:creationId xmlns:a16="http://schemas.microsoft.com/office/drawing/2014/main" id="{00000000-0008-0000-0D00-0000CB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60" name="Shape 26">
          <a:extLst>
            <a:ext uri="{FF2B5EF4-FFF2-40B4-BE49-F238E27FC236}">
              <a16:creationId xmlns:a16="http://schemas.microsoft.com/office/drawing/2014/main" id="{00000000-0008-0000-0D00-0000CC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61" name="Shape 26">
          <a:extLst>
            <a:ext uri="{FF2B5EF4-FFF2-40B4-BE49-F238E27FC236}">
              <a16:creationId xmlns:a16="http://schemas.microsoft.com/office/drawing/2014/main" id="{00000000-0008-0000-0D00-0000CD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62" name="Shape 26">
          <a:extLst>
            <a:ext uri="{FF2B5EF4-FFF2-40B4-BE49-F238E27FC236}">
              <a16:creationId xmlns:a16="http://schemas.microsoft.com/office/drawing/2014/main" id="{00000000-0008-0000-0D00-0000CE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63" name="Shape 26">
          <a:extLst>
            <a:ext uri="{FF2B5EF4-FFF2-40B4-BE49-F238E27FC236}">
              <a16:creationId xmlns:a16="http://schemas.microsoft.com/office/drawing/2014/main" id="{00000000-0008-0000-0D00-0000CF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64" name="Shape 26">
          <a:extLst>
            <a:ext uri="{FF2B5EF4-FFF2-40B4-BE49-F238E27FC236}">
              <a16:creationId xmlns:a16="http://schemas.microsoft.com/office/drawing/2014/main" id="{00000000-0008-0000-0D00-0000D0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65" name="Shape 26">
          <a:extLst>
            <a:ext uri="{FF2B5EF4-FFF2-40B4-BE49-F238E27FC236}">
              <a16:creationId xmlns:a16="http://schemas.microsoft.com/office/drawing/2014/main" id="{00000000-0008-0000-0D00-0000D1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66" name="Shape 26">
          <a:extLst>
            <a:ext uri="{FF2B5EF4-FFF2-40B4-BE49-F238E27FC236}">
              <a16:creationId xmlns:a16="http://schemas.microsoft.com/office/drawing/2014/main" id="{00000000-0008-0000-0D00-0000D2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67" name="Shape 26">
          <a:extLst>
            <a:ext uri="{FF2B5EF4-FFF2-40B4-BE49-F238E27FC236}">
              <a16:creationId xmlns:a16="http://schemas.microsoft.com/office/drawing/2014/main" id="{00000000-0008-0000-0D00-0000D3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68" name="Shape 26">
          <a:extLst>
            <a:ext uri="{FF2B5EF4-FFF2-40B4-BE49-F238E27FC236}">
              <a16:creationId xmlns:a16="http://schemas.microsoft.com/office/drawing/2014/main" id="{00000000-0008-0000-0D00-0000D4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69" name="Shape 26">
          <a:extLst>
            <a:ext uri="{FF2B5EF4-FFF2-40B4-BE49-F238E27FC236}">
              <a16:creationId xmlns:a16="http://schemas.microsoft.com/office/drawing/2014/main" id="{00000000-0008-0000-0D00-0000D5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70" name="Shape 26">
          <a:extLst>
            <a:ext uri="{FF2B5EF4-FFF2-40B4-BE49-F238E27FC236}">
              <a16:creationId xmlns:a16="http://schemas.microsoft.com/office/drawing/2014/main" id="{00000000-0008-0000-0D00-0000D6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71" name="Shape 26">
          <a:extLst>
            <a:ext uri="{FF2B5EF4-FFF2-40B4-BE49-F238E27FC236}">
              <a16:creationId xmlns:a16="http://schemas.microsoft.com/office/drawing/2014/main" id="{00000000-0008-0000-0D00-0000D7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72" name="Shape 26">
          <a:extLst>
            <a:ext uri="{FF2B5EF4-FFF2-40B4-BE49-F238E27FC236}">
              <a16:creationId xmlns:a16="http://schemas.microsoft.com/office/drawing/2014/main" id="{00000000-0008-0000-0D00-0000D8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73" name="Shape 26">
          <a:extLst>
            <a:ext uri="{FF2B5EF4-FFF2-40B4-BE49-F238E27FC236}">
              <a16:creationId xmlns:a16="http://schemas.microsoft.com/office/drawing/2014/main" id="{00000000-0008-0000-0D00-0000D9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74" name="Shape 26">
          <a:extLst>
            <a:ext uri="{FF2B5EF4-FFF2-40B4-BE49-F238E27FC236}">
              <a16:creationId xmlns:a16="http://schemas.microsoft.com/office/drawing/2014/main" id="{00000000-0008-0000-0D00-0000DA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75" name="Shape 26">
          <a:extLst>
            <a:ext uri="{FF2B5EF4-FFF2-40B4-BE49-F238E27FC236}">
              <a16:creationId xmlns:a16="http://schemas.microsoft.com/office/drawing/2014/main" id="{00000000-0008-0000-0D00-0000DB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76" name="Shape 26">
          <a:extLst>
            <a:ext uri="{FF2B5EF4-FFF2-40B4-BE49-F238E27FC236}">
              <a16:creationId xmlns:a16="http://schemas.microsoft.com/office/drawing/2014/main" id="{00000000-0008-0000-0D00-0000DC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77" name="Shape 26">
          <a:extLst>
            <a:ext uri="{FF2B5EF4-FFF2-40B4-BE49-F238E27FC236}">
              <a16:creationId xmlns:a16="http://schemas.microsoft.com/office/drawing/2014/main" id="{00000000-0008-0000-0D00-0000DD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78" name="Shape 26">
          <a:extLst>
            <a:ext uri="{FF2B5EF4-FFF2-40B4-BE49-F238E27FC236}">
              <a16:creationId xmlns:a16="http://schemas.microsoft.com/office/drawing/2014/main" id="{00000000-0008-0000-0D00-0000DE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79" name="Shape 26">
          <a:extLst>
            <a:ext uri="{FF2B5EF4-FFF2-40B4-BE49-F238E27FC236}">
              <a16:creationId xmlns:a16="http://schemas.microsoft.com/office/drawing/2014/main" id="{00000000-0008-0000-0D00-0000DF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80" name="Shape 26">
          <a:extLst>
            <a:ext uri="{FF2B5EF4-FFF2-40B4-BE49-F238E27FC236}">
              <a16:creationId xmlns:a16="http://schemas.microsoft.com/office/drawing/2014/main" id="{00000000-0008-0000-0D00-0000E0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81" name="Shape 26">
          <a:extLst>
            <a:ext uri="{FF2B5EF4-FFF2-40B4-BE49-F238E27FC236}">
              <a16:creationId xmlns:a16="http://schemas.microsoft.com/office/drawing/2014/main" id="{00000000-0008-0000-0D00-0000E1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82" name="Shape 26">
          <a:extLst>
            <a:ext uri="{FF2B5EF4-FFF2-40B4-BE49-F238E27FC236}">
              <a16:creationId xmlns:a16="http://schemas.microsoft.com/office/drawing/2014/main" id="{00000000-0008-0000-0D00-0000E2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83" name="Shape 26">
          <a:extLst>
            <a:ext uri="{FF2B5EF4-FFF2-40B4-BE49-F238E27FC236}">
              <a16:creationId xmlns:a16="http://schemas.microsoft.com/office/drawing/2014/main" id="{00000000-0008-0000-0D00-0000E3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84" name="Shape 26">
          <a:extLst>
            <a:ext uri="{FF2B5EF4-FFF2-40B4-BE49-F238E27FC236}">
              <a16:creationId xmlns:a16="http://schemas.microsoft.com/office/drawing/2014/main" id="{00000000-0008-0000-0D00-0000E4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85" name="Shape 26">
          <a:extLst>
            <a:ext uri="{FF2B5EF4-FFF2-40B4-BE49-F238E27FC236}">
              <a16:creationId xmlns:a16="http://schemas.microsoft.com/office/drawing/2014/main" id="{00000000-0008-0000-0D00-0000E5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86" name="Shape 26">
          <a:extLst>
            <a:ext uri="{FF2B5EF4-FFF2-40B4-BE49-F238E27FC236}">
              <a16:creationId xmlns:a16="http://schemas.microsoft.com/office/drawing/2014/main" id="{00000000-0008-0000-0D00-0000E6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87" name="Shape 26">
          <a:extLst>
            <a:ext uri="{FF2B5EF4-FFF2-40B4-BE49-F238E27FC236}">
              <a16:creationId xmlns:a16="http://schemas.microsoft.com/office/drawing/2014/main" id="{00000000-0008-0000-0D00-0000E7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88" name="Shape 26">
          <a:extLst>
            <a:ext uri="{FF2B5EF4-FFF2-40B4-BE49-F238E27FC236}">
              <a16:creationId xmlns:a16="http://schemas.microsoft.com/office/drawing/2014/main" id="{00000000-0008-0000-0D00-0000E8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89" name="Shape 26">
          <a:extLst>
            <a:ext uri="{FF2B5EF4-FFF2-40B4-BE49-F238E27FC236}">
              <a16:creationId xmlns:a16="http://schemas.microsoft.com/office/drawing/2014/main" id="{00000000-0008-0000-0D00-0000E9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90" name="Shape 26">
          <a:extLst>
            <a:ext uri="{FF2B5EF4-FFF2-40B4-BE49-F238E27FC236}">
              <a16:creationId xmlns:a16="http://schemas.microsoft.com/office/drawing/2014/main" id="{00000000-0008-0000-0D00-0000EA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91" name="Shape 26">
          <a:extLst>
            <a:ext uri="{FF2B5EF4-FFF2-40B4-BE49-F238E27FC236}">
              <a16:creationId xmlns:a16="http://schemas.microsoft.com/office/drawing/2014/main" id="{00000000-0008-0000-0D00-0000EB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92" name="Shape 26">
          <a:extLst>
            <a:ext uri="{FF2B5EF4-FFF2-40B4-BE49-F238E27FC236}">
              <a16:creationId xmlns:a16="http://schemas.microsoft.com/office/drawing/2014/main" id="{00000000-0008-0000-0D00-0000EC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93" name="Shape 26">
          <a:extLst>
            <a:ext uri="{FF2B5EF4-FFF2-40B4-BE49-F238E27FC236}">
              <a16:creationId xmlns:a16="http://schemas.microsoft.com/office/drawing/2014/main" id="{00000000-0008-0000-0D00-0000ED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94" name="Shape 26">
          <a:extLst>
            <a:ext uri="{FF2B5EF4-FFF2-40B4-BE49-F238E27FC236}">
              <a16:creationId xmlns:a16="http://schemas.microsoft.com/office/drawing/2014/main" id="{00000000-0008-0000-0D00-0000EE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95" name="Shape 26">
          <a:extLst>
            <a:ext uri="{FF2B5EF4-FFF2-40B4-BE49-F238E27FC236}">
              <a16:creationId xmlns:a16="http://schemas.microsoft.com/office/drawing/2014/main" id="{00000000-0008-0000-0D00-0000EF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96" name="Shape 26">
          <a:extLst>
            <a:ext uri="{FF2B5EF4-FFF2-40B4-BE49-F238E27FC236}">
              <a16:creationId xmlns:a16="http://schemas.microsoft.com/office/drawing/2014/main" id="{00000000-0008-0000-0D00-0000F0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97" name="Shape 26">
          <a:extLst>
            <a:ext uri="{FF2B5EF4-FFF2-40B4-BE49-F238E27FC236}">
              <a16:creationId xmlns:a16="http://schemas.microsoft.com/office/drawing/2014/main" id="{00000000-0008-0000-0D00-0000F1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98" name="Shape 26">
          <a:extLst>
            <a:ext uri="{FF2B5EF4-FFF2-40B4-BE49-F238E27FC236}">
              <a16:creationId xmlns:a16="http://schemas.microsoft.com/office/drawing/2014/main" id="{00000000-0008-0000-0D00-0000F2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499" name="Shape 26">
          <a:extLst>
            <a:ext uri="{FF2B5EF4-FFF2-40B4-BE49-F238E27FC236}">
              <a16:creationId xmlns:a16="http://schemas.microsoft.com/office/drawing/2014/main" id="{00000000-0008-0000-0D00-0000F3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500" name="Shape 26">
          <a:extLst>
            <a:ext uri="{FF2B5EF4-FFF2-40B4-BE49-F238E27FC236}">
              <a16:creationId xmlns:a16="http://schemas.microsoft.com/office/drawing/2014/main" id="{00000000-0008-0000-0D00-0000F4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501" name="Shape 26">
          <a:extLst>
            <a:ext uri="{FF2B5EF4-FFF2-40B4-BE49-F238E27FC236}">
              <a16:creationId xmlns:a16="http://schemas.microsoft.com/office/drawing/2014/main" id="{00000000-0008-0000-0D00-0000F5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502" name="Shape 26">
          <a:extLst>
            <a:ext uri="{FF2B5EF4-FFF2-40B4-BE49-F238E27FC236}">
              <a16:creationId xmlns:a16="http://schemas.microsoft.com/office/drawing/2014/main" id="{00000000-0008-0000-0D00-0000F6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503" name="Shape 26">
          <a:extLst>
            <a:ext uri="{FF2B5EF4-FFF2-40B4-BE49-F238E27FC236}">
              <a16:creationId xmlns:a16="http://schemas.microsoft.com/office/drawing/2014/main" id="{00000000-0008-0000-0D00-0000F7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504" name="Shape 26">
          <a:extLst>
            <a:ext uri="{FF2B5EF4-FFF2-40B4-BE49-F238E27FC236}">
              <a16:creationId xmlns:a16="http://schemas.microsoft.com/office/drawing/2014/main" id="{00000000-0008-0000-0D00-0000F8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505" name="Shape 26">
          <a:extLst>
            <a:ext uri="{FF2B5EF4-FFF2-40B4-BE49-F238E27FC236}">
              <a16:creationId xmlns:a16="http://schemas.microsoft.com/office/drawing/2014/main" id="{00000000-0008-0000-0D00-0000F9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506" name="Shape 26">
          <a:extLst>
            <a:ext uri="{FF2B5EF4-FFF2-40B4-BE49-F238E27FC236}">
              <a16:creationId xmlns:a16="http://schemas.microsoft.com/office/drawing/2014/main" id="{00000000-0008-0000-0D00-0000FA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507" name="Shape 26">
          <a:extLst>
            <a:ext uri="{FF2B5EF4-FFF2-40B4-BE49-F238E27FC236}">
              <a16:creationId xmlns:a16="http://schemas.microsoft.com/office/drawing/2014/main" id="{00000000-0008-0000-0D00-0000FB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508" name="Shape 26">
          <a:extLst>
            <a:ext uri="{FF2B5EF4-FFF2-40B4-BE49-F238E27FC236}">
              <a16:creationId xmlns:a16="http://schemas.microsoft.com/office/drawing/2014/main" id="{00000000-0008-0000-0D00-0000FC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76200" cy="781050"/>
    <xdr:sp macro="" textlink="">
      <xdr:nvSpPr>
        <xdr:cNvPr id="509" name="Shape 26">
          <a:extLst>
            <a:ext uri="{FF2B5EF4-FFF2-40B4-BE49-F238E27FC236}">
              <a16:creationId xmlns:a16="http://schemas.microsoft.com/office/drawing/2014/main" id="{00000000-0008-0000-0D00-0000FD010000}"/>
            </a:ext>
          </a:extLst>
        </xdr:cNvPr>
        <xdr:cNvSpPr txBox="1"/>
      </xdr:nvSpPr>
      <xdr:spPr>
        <a:xfrm>
          <a:off x="5307900" y="3394238"/>
          <a:ext cx="76200" cy="771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19</xdr:row>
      <xdr:rowOff>0</xdr:rowOff>
    </xdr:from>
    <xdr:ext cx="76200" cy="161925"/>
    <xdr:sp macro="" textlink="">
      <xdr:nvSpPr>
        <xdr:cNvPr id="510" name="Shape 8">
          <a:extLst>
            <a:ext uri="{FF2B5EF4-FFF2-40B4-BE49-F238E27FC236}">
              <a16:creationId xmlns:a16="http://schemas.microsoft.com/office/drawing/2014/main" id="{00000000-0008-0000-0D00-0000FE010000}"/>
            </a:ext>
          </a:extLst>
        </xdr:cNvPr>
        <xdr:cNvSpPr txBox="1"/>
      </xdr:nvSpPr>
      <xdr:spPr>
        <a:xfrm>
          <a:off x="5307900" y="3699038"/>
          <a:ext cx="7620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19</xdr:row>
      <xdr:rowOff>0</xdr:rowOff>
    </xdr:from>
    <xdr:ext cx="76200" cy="161925"/>
    <xdr:sp macro="" textlink="">
      <xdr:nvSpPr>
        <xdr:cNvPr id="511" name="Shape 8">
          <a:extLst>
            <a:ext uri="{FF2B5EF4-FFF2-40B4-BE49-F238E27FC236}">
              <a16:creationId xmlns:a16="http://schemas.microsoft.com/office/drawing/2014/main" id="{00000000-0008-0000-0D00-0000FF010000}"/>
            </a:ext>
          </a:extLst>
        </xdr:cNvPr>
        <xdr:cNvSpPr txBox="1"/>
      </xdr:nvSpPr>
      <xdr:spPr>
        <a:xfrm>
          <a:off x="5307900" y="3699038"/>
          <a:ext cx="7620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19</xdr:row>
      <xdr:rowOff>0</xdr:rowOff>
    </xdr:from>
    <xdr:ext cx="76200" cy="161925"/>
    <xdr:sp macro="" textlink="">
      <xdr:nvSpPr>
        <xdr:cNvPr id="512" name="Shape 8">
          <a:extLst>
            <a:ext uri="{FF2B5EF4-FFF2-40B4-BE49-F238E27FC236}">
              <a16:creationId xmlns:a16="http://schemas.microsoft.com/office/drawing/2014/main" id="{00000000-0008-0000-0D00-000000020000}"/>
            </a:ext>
          </a:extLst>
        </xdr:cNvPr>
        <xdr:cNvSpPr txBox="1"/>
      </xdr:nvSpPr>
      <xdr:spPr>
        <a:xfrm>
          <a:off x="5307900" y="3699038"/>
          <a:ext cx="7620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19</xdr:row>
      <xdr:rowOff>0</xdr:rowOff>
    </xdr:from>
    <xdr:ext cx="76200" cy="161925"/>
    <xdr:sp macro="" textlink="">
      <xdr:nvSpPr>
        <xdr:cNvPr id="513" name="Shape 8">
          <a:extLst>
            <a:ext uri="{FF2B5EF4-FFF2-40B4-BE49-F238E27FC236}">
              <a16:creationId xmlns:a16="http://schemas.microsoft.com/office/drawing/2014/main" id="{00000000-0008-0000-0D00-000001020000}"/>
            </a:ext>
          </a:extLst>
        </xdr:cNvPr>
        <xdr:cNvSpPr txBox="1"/>
      </xdr:nvSpPr>
      <xdr:spPr>
        <a:xfrm>
          <a:off x="5307900" y="3699038"/>
          <a:ext cx="7620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14</xdr:row>
      <xdr:rowOff>0</xdr:rowOff>
    </xdr:from>
    <xdr:ext cx="76200" cy="1104900"/>
    <xdr:sp macro="" textlink="">
      <xdr:nvSpPr>
        <xdr:cNvPr id="514" name="Shape 38">
          <a:extLst>
            <a:ext uri="{FF2B5EF4-FFF2-40B4-BE49-F238E27FC236}">
              <a16:creationId xmlns:a16="http://schemas.microsoft.com/office/drawing/2014/main" id="{00000000-0008-0000-0D00-000002020000}"/>
            </a:ext>
          </a:extLst>
        </xdr:cNvPr>
        <xdr:cNvSpPr txBox="1"/>
      </xdr:nvSpPr>
      <xdr:spPr>
        <a:xfrm>
          <a:off x="5307900" y="3232313"/>
          <a:ext cx="76200" cy="1095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14</xdr:row>
      <xdr:rowOff>0</xdr:rowOff>
    </xdr:from>
    <xdr:ext cx="76200" cy="1104900"/>
    <xdr:sp macro="" textlink="">
      <xdr:nvSpPr>
        <xdr:cNvPr id="515" name="Shape 38">
          <a:extLst>
            <a:ext uri="{FF2B5EF4-FFF2-40B4-BE49-F238E27FC236}">
              <a16:creationId xmlns:a16="http://schemas.microsoft.com/office/drawing/2014/main" id="{00000000-0008-0000-0D00-000003020000}"/>
            </a:ext>
          </a:extLst>
        </xdr:cNvPr>
        <xdr:cNvSpPr txBox="1"/>
      </xdr:nvSpPr>
      <xdr:spPr>
        <a:xfrm>
          <a:off x="5307900" y="3232313"/>
          <a:ext cx="76200" cy="1095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14</xdr:row>
      <xdr:rowOff>0</xdr:rowOff>
    </xdr:from>
    <xdr:ext cx="76200" cy="1104900"/>
    <xdr:sp macro="" textlink="">
      <xdr:nvSpPr>
        <xdr:cNvPr id="516" name="Shape 38">
          <a:extLst>
            <a:ext uri="{FF2B5EF4-FFF2-40B4-BE49-F238E27FC236}">
              <a16:creationId xmlns:a16="http://schemas.microsoft.com/office/drawing/2014/main" id="{00000000-0008-0000-0D00-000004020000}"/>
            </a:ext>
          </a:extLst>
        </xdr:cNvPr>
        <xdr:cNvSpPr txBox="1"/>
      </xdr:nvSpPr>
      <xdr:spPr>
        <a:xfrm>
          <a:off x="5307900" y="3232313"/>
          <a:ext cx="76200" cy="1095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14</xdr:row>
      <xdr:rowOff>0</xdr:rowOff>
    </xdr:from>
    <xdr:ext cx="76200" cy="1104900"/>
    <xdr:sp macro="" textlink="">
      <xdr:nvSpPr>
        <xdr:cNvPr id="517" name="Shape 38">
          <a:extLst>
            <a:ext uri="{FF2B5EF4-FFF2-40B4-BE49-F238E27FC236}">
              <a16:creationId xmlns:a16="http://schemas.microsoft.com/office/drawing/2014/main" id="{00000000-0008-0000-0D00-000005020000}"/>
            </a:ext>
          </a:extLst>
        </xdr:cNvPr>
        <xdr:cNvSpPr txBox="1"/>
      </xdr:nvSpPr>
      <xdr:spPr>
        <a:xfrm>
          <a:off x="5307900" y="3232313"/>
          <a:ext cx="76200" cy="1095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14</xdr:row>
      <xdr:rowOff>0</xdr:rowOff>
    </xdr:from>
    <xdr:ext cx="161925" cy="152400"/>
    <xdr:sp macro="" textlink="">
      <xdr:nvSpPr>
        <xdr:cNvPr id="518" name="Shape 11">
          <a:extLst>
            <a:ext uri="{FF2B5EF4-FFF2-40B4-BE49-F238E27FC236}">
              <a16:creationId xmlns:a16="http://schemas.microsoft.com/office/drawing/2014/main" id="{00000000-0008-0000-0D00-000006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14</xdr:row>
      <xdr:rowOff>0</xdr:rowOff>
    </xdr:from>
    <xdr:ext cx="161925" cy="152400"/>
    <xdr:sp macro="" textlink="">
      <xdr:nvSpPr>
        <xdr:cNvPr id="519" name="Shape 11">
          <a:extLst>
            <a:ext uri="{FF2B5EF4-FFF2-40B4-BE49-F238E27FC236}">
              <a16:creationId xmlns:a16="http://schemas.microsoft.com/office/drawing/2014/main" id="{00000000-0008-0000-0D00-000007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14</xdr:row>
      <xdr:rowOff>0</xdr:rowOff>
    </xdr:from>
    <xdr:ext cx="161925" cy="1123950"/>
    <xdr:sp macro="" textlink="">
      <xdr:nvSpPr>
        <xdr:cNvPr id="520" name="Shape 39">
          <a:extLst>
            <a:ext uri="{FF2B5EF4-FFF2-40B4-BE49-F238E27FC236}">
              <a16:creationId xmlns:a16="http://schemas.microsoft.com/office/drawing/2014/main" id="{00000000-0008-0000-0D00-000008020000}"/>
            </a:ext>
          </a:extLst>
        </xdr:cNvPr>
        <xdr:cNvSpPr txBox="1"/>
      </xdr:nvSpPr>
      <xdr:spPr>
        <a:xfrm>
          <a:off x="5269800" y="3222788"/>
          <a:ext cx="152400" cy="11144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14</xdr:row>
      <xdr:rowOff>0</xdr:rowOff>
    </xdr:from>
    <xdr:ext cx="161925" cy="1123950"/>
    <xdr:sp macro="" textlink="">
      <xdr:nvSpPr>
        <xdr:cNvPr id="521" name="Shape 39">
          <a:extLst>
            <a:ext uri="{FF2B5EF4-FFF2-40B4-BE49-F238E27FC236}">
              <a16:creationId xmlns:a16="http://schemas.microsoft.com/office/drawing/2014/main" id="{00000000-0008-0000-0D00-000009020000}"/>
            </a:ext>
          </a:extLst>
        </xdr:cNvPr>
        <xdr:cNvSpPr txBox="1"/>
      </xdr:nvSpPr>
      <xdr:spPr>
        <a:xfrm>
          <a:off x="5269800" y="3222788"/>
          <a:ext cx="152400" cy="11144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14</xdr:row>
      <xdr:rowOff>0</xdr:rowOff>
    </xdr:from>
    <xdr:ext cx="161925" cy="152400"/>
    <xdr:sp macro="" textlink="">
      <xdr:nvSpPr>
        <xdr:cNvPr id="522" name="Shape 11">
          <a:extLst>
            <a:ext uri="{FF2B5EF4-FFF2-40B4-BE49-F238E27FC236}">
              <a16:creationId xmlns:a16="http://schemas.microsoft.com/office/drawing/2014/main" id="{00000000-0008-0000-0D00-00000A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14</xdr:row>
      <xdr:rowOff>0</xdr:rowOff>
    </xdr:from>
    <xdr:ext cx="161925" cy="152400"/>
    <xdr:sp macro="" textlink="">
      <xdr:nvSpPr>
        <xdr:cNvPr id="523" name="Shape 11">
          <a:extLst>
            <a:ext uri="{FF2B5EF4-FFF2-40B4-BE49-F238E27FC236}">
              <a16:creationId xmlns:a16="http://schemas.microsoft.com/office/drawing/2014/main" id="{00000000-0008-0000-0D00-00000B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14</xdr:row>
      <xdr:rowOff>0</xdr:rowOff>
    </xdr:from>
    <xdr:ext cx="161925" cy="1123950"/>
    <xdr:sp macro="" textlink="">
      <xdr:nvSpPr>
        <xdr:cNvPr id="524" name="Shape 39">
          <a:extLst>
            <a:ext uri="{FF2B5EF4-FFF2-40B4-BE49-F238E27FC236}">
              <a16:creationId xmlns:a16="http://schemas.microsoft.com/office/drawing/2014/main" id="{00000000-0008-0000-0D00-00000C020000}"/>
            </a:ext>
          </a:extLst>
        </xdr:cNvPr>
        <xdr:cNvSpPr txBox="1"/>
      </xdr:nvSpPr>
      <xdr:spPr>
        <a:xfrm>
          <a:off x="5269800" y="3222788"/>
          <a:ext cx="152400" cy="11144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14</xdr:row>
      <xdr:rowOff>0</xdr:rowOff>
    </xdr:from>
    <xdr:ext cx="161925" cy="1123950"/>
    <xdr:sp macro="" textlink="">
      <xdr:nvSpPr>
        <xdr:cNvPr id="525" name="Shape 39">
          <a:extLst>
            <a:ext uri="{FF2B5EF4-FFF2-40B4-BE49-F238E27FC236}">
              <a16:creationId xmlns:a16="http://schemas.microsoft.com/office/drawing/2014/main" id="{00000000-0008-0000-0D00-00000D020000}"/>
            </a:ext>
          </a:extLst>
        </xdr:cNvPr>
        <xdr:cNvSpPr txBox="1"/>
      </xdr:nvSpPr>
      <xdr:spPr>
        <a:xfrm>
          <a:off x="5269800" y="3222788"/>
          <a:ext cx="152400" cy="11144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52400"/>
    <xdr:sp macro="" textlink="">
      <xdr:nvSpPr>
        <xdr:cNvPr id="526" name="Shape 11">
          <a:extLst>
            <a:ext uri="{FF2B5EF4-FFF2-40B4-BE49-F238E27FC236}">
              <a16:creationId xmlns:a16="http://schemas.microsoft.com/office/drawing/2014/main" id="{00000000-0008-0000-0D00-00000E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52400"/>
    <xdr:sp macro="" textlink="">
      <xdr:nvSpPr>
        <xdr:cNvPr id="527" name="Shape 11">
          <a:extLst>
            <a:ext uri="{FF2B5EF4-FFF2-40B4-BE49-F238E27FC236}">
              <a16:creationId xmlns:a16="http://schemas.microsoft.com/office/drawing/2014/main" id="{00000000-0008-0000-0D00-00000F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52400"/>
    <xdr:sp macro="" textlink="">
      <xdr:nvSpPr>
        <xdr:cNvPr id="528" name="Shape 11">
          <a:extLst>
            <a:ext uri="{FF2B5EF4-FFF2-40B4-BE49-F238E27FC236}">
              <a16:creationId xmlns:a16="http://schemas.microsoft.com/office/drawing/2014/main" id="{00000000-0008-0000-0D00-000010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52400"/>
    <xdr:sp macro="" textlink="">
      <xdr:nvSpPr>
        <xdr:cNvPr id="529" name="Shape 11">
          <a:extLst>
            <a:ext uri="{FF2B5EF4-FFF2-40B4-BE49-F238E27FC236}">
              <a16:creationId xmlns:a16="http://schemas.microsoft.com/office/drawing/2014/main" id="{00000000-0008-0000-0D00-000011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52400"/>
    <xdr:sp macro="" textlink="">
      <xdr:nvSpPr>
        <xdr:cNvPr id="530" name="Shape 11">
          <a:extLst>
            <a:ext uri="{FF2B5EF4-FFF2-40B4-BE49-F238E27FC236}">
              <a16:creationId xmlns:a16="http://schemas.microsoft.com/office/drawing/2014/main" id="{00000000-0008-0000-0D00-000012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52400"/>
    <xdr:sp macro="" textlink="">
      <xdr:nvSpPr>
        <xdr:cNvPr id="531" name="Shape 11">
          <a:extLst>
            <a:ext uri="{FF2B5EF4-FFF2-40B4-BE49-F238E27FC236}">
              <a16:creationId xmlns:a16="http://schemas.microsoft.com/office/drawing/2014/main" id="{00000000-0008-0000-0D00-000013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52400"/>
    <xdr:sp macro="" textlink="">
      <xdr:nvSpPr>
        <xdr:cNvPr id="532" name="Shape 11">
          <a:extLst>
            <a:ext uri="{FF2B5EF4-FFF2-40B4-BE49-F238E27FC236}">
              <a16:creationId xmlns:a16="http://schemas.microsoft.com/office/drawing/2014/main" id="{00000000-0008-0000-0D00-000014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52400"/>
    <xdr:sp macro="" textlink="">
      <xdr:nvSpPr>
        <xdr:cNvPr id="533" name="Shape 11">
          <a:extLst>
            <a:ext uri="{FF2B5EF4-FFF2-40B4-BE49-F238E27FC236}">
              <a16:creationId xmlns:a16="http://schemas.microsoft.com/office/drawing/2014/main" id="{00000000-0008-0000-0D00-000015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52400"/>
    <xdr:sp macro="" textlink="">
      <xdr:nvSpPr>
        <xdr:cNvPr id="534" name="Shape 11">
          <a:extLst>
            <a:ext uri="{FF2B5EF4-FFF2-40B4-BE49-F238E27FC236}">
              <a16:creationId xmlns:a16="http://schemas.microsoft.com/office/drawing/2014/main" id="{00000000-0008-0000-0D00-000016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52400"/>
    <xdr:sp macro="" textlink="">
      <xdr:nvSpPr>
        <xdr:cNvPr id="535" name="Shape 11">
          <a:extLst>
            <a:ext uri="{FF2B5EF4-FFF2-40B4-BE49-F238E27FC236}">
              <a16:creationId xmlns:a16="http://schemas.microsoft.com/office/drawing/2014/main" id="{00000000-0008-0000-0D00-000017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52400"/>
    <xdr:sp macro="" textlink="">
      <xdr:nvSpPr>
        <xdr:cNvPr id="536" name="Shape 11">
          <a:extLst>
            <a:ext uri="{FF2B5EF4-FFF2-40B4-BE49-F238E27FC236}">
              <a16:creationId xmlns:a16="http://schemas.microsoft.com/office/drawing/2014/main" id="{00000000-0008-0000-0D00-000018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52400"/>
    <xdr:sp macro="" textlink="">
      <xdr:nvSpPr>
        <xdr:cNvPr id="537" name="Shape 11">
          <a:extLst>
            <a:ext uri="{FF2B5EF4-FFF2-40B4-BE49-F238E27FC236}">
              <a16:creationId xmlns:a16="http://schemas.microsoft.com/office/drawing/2014/main" id="{00000000-0008-0000-0D00-000019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52400"/>
    <xdr:sp macro="" textlink="">
      <xdr:nvSpPr>
        <xdr:cNvPr id="538" name="Shape 11">
          <a:extLst>
            <a:ext uri="{FF2B5EF4-FFF2-40B4-BE49-F238E27FC236}">
              <a16:creationId xmlns:a16="http://schemas.microsoft.com/office/drawing/2014/main" id="{00000000-0008-0000-0D00-00001A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52400"/>
    <xdr:sp macro="" textlink="">
      <xdr:nvSpPr>
        <xdr:cNvPr id="539" name="Shape 11">
          <a:extLst>
            <a:ext uri="{FF2B5EF4-FFF2-40B4-BE49-F238E27FC236}">
              <a16:creationId xmlns:a16="http://schemas.microsoft.com/office/drawing/2014/main" id="{00000000-0008-0000-0D00-00001B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52400"/>
    <xdr:sp macro="" textlink="">
      <xdr:nvSpPr>
        <xdr:cNvPr id="540" name="Shape 11">
          <a:extLst>
            <a:ext uri="{FF2B5EF4-FFF2-40B4-BE49-F238E27FC236}">
              <a16:creationId xmlns:a16="http://schemas.microsoft.com/office/drawing/2014/main" id="{00000000-0008-0000-0D00-00001C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52400"/>
    <xdr:sp macro="" textlink="">
      <xdr:nvSpPr>
        <xdr:cNvPr id="541" name="Shape 11">
          <a:extLst>
            <a:ext uri="{FF2B5EF4-FFF2-40B4-BE49-F238E27FC236}">
              <a16:creationId xmlns:a16="http://schemas.microsoft.com/office/drawing/2014/main" id="{00000000-0008-0000-0D00-00001D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52400"/>
    <xdr:sp macro="" textlink="">
      <xdr:nvSpPr>
        <xdr:cNvPr id="542" name="Shape 11">
          <a:extLst>
            <a:ext uri="{FF2B5EF4-FFF2-40B4-BE49-F238E27FC236}">
              <a16:creationId xmlns:a16="http://schemas.microsoft.com/office/drawing/2014/main" id="{00000000-0008-0000-0D00-00001E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52400"/>
    <xdr:sp macro="" textlink="">
      <xdr:nvSpPr>
        <xdr:cNvPr id="543" name="Shape 11">
          <a:extLst>
            <a:ext uri="{FF2B5EF4-FFF2-40B4-BE49-F238E27FC236}">
              <a16:creationId xmlns:a16="http://schemas.microsoft.com/office/drawing/2014/main" id="{00000000-0008-0000-0D00-00001F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52400"/>
    <xdr:sp macro="" textlink="">
      <xdr:nvSpPr>
        <xdr:cNvPr id="544" name="Shape 11">
          <a:extLst>
            <a:ext uri="{FF2B5EF4-FFF2-40B4-BE49-F238E27FC236}">
              <a16:creationId xmlns:a16="http://schemas.microsoft.com/office/drawing/2014/main" id="{00000000-0008-0000-0D00-000020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52400"/>
    <xdr:sp macro="" textlink="">
      <xdr:nvSpPr>
        <xdr:cNvPr id="545" name="Shape 11">
          <a:extLst>
            <a:ext uri="{FF2B5EF4-FFF2-40B4-BE49-F238E27FC236}">
              <a16:creationId xmlns:a16="http://schemas.microsoft.com/office/drawing/2014/main" id="{00000000-0008-0000-0D00-000021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52400"/>
    <xdr:sp macro="" textlink="">
      <xdr:nvSpPr>
        <xdr:cNvPr id="546" name="Shape 11">
          <a:extLst>
            <a:ext uri="{FF2B5EF4-FFF2-40B4-BE49-F238E27FC236}">
              <a16:creationId xmlns:a16="http://schemas.microsoft.com/office/drawing/2014/main" id="{00000000-0008-0000-0D00-000022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52400"/>
    <xdr:sp macro="" textlink="">
      <xdr:nvSpPr>
        <xdr:cNvPr id="547" name="Shape 11">
          <a:extLst>
            <a:ext uri="{FF2B5EF4-FFF2-40B4-BE49-F238E27FC236}">
              <a16:creationId xmlns:a16="http://schemas.microsoft.com/office/drawing/2014/main" id="{00000000-0008-0000-0D00-000023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52400"/>
    <xdr:sp macro="" textlink="">
      <xdr:nvSpPr>
        <xdr:cNvPr id="548" name="Shape 11">
          <a:extLst>
            <a:ext uri="{FF2B5EF4-FFF2-40B4-BE49-F238E27FC236}">
              <a16:creationId xmlns:a16="http://schemas.microsoft.com/office/drawing/2014/main" id="{00000000-0008-0000-0D00-000024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52400"/>
    <xdr:sp macro="" textlink="">
      <xdr:nvSpPr>
        <xdr:cNvPr id="549" name="Shape 11">
          <a:extLst>
            <a:ext uri="{FF2B5EF4-FFF2-40B4-BE49-F238E27FC236}">
              <a16:creationId xmlns:a16="http://schemas.microsoft.com/office/drawing/2014/main" id="{00000000-0008-0000-0D00-000025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52400"/>
    <xdr:sp macro="" textlink="">
      <xdr:nvSpPr>
        <xdr:cNvPr id="550" name="Shape 11">
          <a:extLst>
            <a:ext uri="{FF2B5EF4-FFF2-40B4-BE49-F238E27FC236}">
              <a16:creationId xmlns:a16="http://schemas.microsoft.com/office/drawing/2014/main" id="{00000000-0008-0000-0D00-000026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152400"/>
    <xdr:sp macro="" textlink="">
      <xdr:nvSpPr>
        <xdr:cNvPr id="551" name="Shape 11">
          <a:extLst>
            <a:ext uri="{FF2B5EF4-FFF2-40B4-BE49-F238E27FC236}">
              <a16:creationId xmlns:a16="http://schemas.microsoft.com/office/drawing/2014/main" id="{00000000-0008-0000-0D00-000027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14</xdr:row>
      <xdr:rowOff>0</xdr:rowOff>
    </xdr:from>
    <xdr:ext cx="76200" cy="1104900"/>
    <xdr:sp macro="" textlink="">
      <xdr:nvSpPr>
        <xdr:cNvPr id="552" name="Shape 38">
          <a:extLst>
            <a:ext uri="{FF2B5EF4-FFF2-40B4-BE49-F238E27FC236}">
              <a16:creationId xmlns:a16="http://schemas.microsoft.com/office/drawing/2014/main" id="{00000000-0008-0000-0D00-000028020000}"/>
            </a:ext>
          </a:extLst>
        </xdr:cNvPr>
        <xdr:cNvSpPr txBox="1"/>
      </xdr:nvSpPr>
      <xdr:spPr>
        <a:xfrm>
          <a:off x="5307900" y="3232313"/>
          <a:ext cx="76200" cy="1095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14</xdr:row>
      <xdr:rowOff>0</xdr:rowOff>
    </xdr:from>
    <xdr:ext cx="76200" cy="1104900"/>
    <xdr:sp macro="" textlink="">
      <xdr:nvSpPr>
        <xdr:cNvPr id="553" name="Shape 38">
          <a:extLst>
            <a:ext uri="{FF2B5EF4-FFF2-40B4-BE49-F238E27FC236}">
              <a16:creationId xmlns:a16="http://schemas.microsoft.com/office/drawing/2014/main" id="{00000000-0008-0000-0D00-000029020000}"/>
            </a:ext>
          </a:extLst>
        </xdr:cNvPr>
        <xdr:cNvSpPr txBox="1"/>
      </xdr:nvSpPr>
      <xdr:spPr>
        <a:xfrm>
          <a:off x="5307900" y="3232313"/>
          <a:ext cx="76200" cy="1095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14</xdr:row>
      <xdr:rowOff>0</xdr:rowOff>
    </xdr:from>
    <xdr:ext cx="171450" cy="1123950"/>
    <xdr:sp macro="" textlink="">
      <xdr:nvSpPr>
        <xdr:cNvPr id="554" name="Shape 41">
          <a:extLst>
            <a:ext uri="{FF2B5EF4-FFF2-40B4-BE49-F238E27FC236}">
              <a16:creationId xmlns:a16="http://schemas.microsoft.com/office/drawing/2014/main" id="{00000000-0008-0000-0D00-00002A020000}"/>
            </a:ext>
          </a:extLst>
        </xdr:cNvPr>
        <xdr:cNvSpPr txBox="1"/>
      </xdr:nvSpPr>
      <xdr:spPr>
        <a:xfrm>
          <a:off x="5265038" y="3222788"/>
          <a:ext cx="161925" cy="11144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14</xdr:row>
      <xdr:rowOff>0</xdr:rowOff>
    </xdr:from>
    <xdr:ext cx="171450" cy="1123950"/>
    <xdr:sp macro="" textlink="">
      <xdr:nvSpPr>
        <xdr:cNvPr id="555" name="Shape 41">
          <a:extLst>
            <a:ext uri="{FF2B5EF4-FFF2-40B4-BE49-F238E27FC236}">
              <a16:creationId xmlns:a16="http://schemas.microsoft.com/office/drawing/2014/main" id="{00000000-0008-0000-0D00-00002B020000}"/>
            </a:ext>
          </a:extLst>
        </xdr:cNvPr>
        <xdr:cNvSpPr txBox="1"/>
      </xdr:nvSpPr>
      <xdr:spPr>
        <a:xfrm>
          <a:off x="5265038" y="3222788"/>
          <a:ext cx="161925" cy="11144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18</xdr:row>
      <xdr:rowOff>0</xdr:rowOff>
    </xdr:from>
    <xdr:ext cx="38100" cy="152400"/>
    <xdr:sp macro="" textlink="">
      <xdr:nvSpPr>
        <xdr:cNvPr id="556" name="Shape 14">
          <a:extLst>
            <a:ext uri="{FF2B5EF4-FFF2-40B4-BE49-F238E27FC236}">
              <a16:creationId xmlns:a16="http://schemas.microsoft.com/office/drawing/2014/main" id="{00000000-0008-0000-0D00-00002C02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18</xdr:row>
      <xdr:rowOff>0</xdr:rowOff>
    </xdr:from>
    <xdr:ext cx="38100" cy="152400"/>
    <xdr:sp macro="" textlink="">
      <xdr:nvSpPr>
        <xdr:cNvPr id="557" name="Shape 14">
          <a:extLst>
            <a:ext uri="{FF2B5EF4-FFF2-40B4-BE49-F238E27FC236}">
              <a16:creationId xmlns:a16="http://schemas.microsoft.com/office/drawing/2014/main" id="{00000000-0008-0000-0D00-00002D02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18</xdr:row>
      <xdr:rowOff>0</xdr:rowOff>
    </xdr:from>
    <xdr:ext cx="38100" cy="152400"/>
    <xdr:sp macro="" textlink="">
      <xdr:nvSpPr>
        <xdr:cNvPr id="558" name="Shape 14">
          <a:extLst>
            <a:ext uri="{FF2B5EF4-FFF2-40B4-BE49-F238E27FC236}">
              <a16:creationId xmlns:a16="http://schemas.microsoft.com/office/drawing/2014/main" id="{00000000-0008-0000-0D00-00002E02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18</xdr:row>
      <xdr:rowOff>0</xdr:rowOff>
    </xdr:from>
    <xdr:ext cx="38100" cy="152400"/>
    <xdr:sp macro="" textlink="">
      <xdr:nvSpPr>
        <xdr:cNvPr id="559" name="Shape 14">
          <a:extLst>
            <a:ext uri="{FF2B5EF4-FFF2-40B4-BE49-F238E27FC236}">
              <a16:creationId xmlns:a16="http://schemas.microsoft.com/office/drawing/2014/main" id="{00000000-0008-0000-0D00-00002F02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18</xdr:row>
      <xdr:rowOff>0</xdr:rowOff>
    </xdr:from>
    <xdr:ext cx="38100" cy="152400"/>
    <xdr:sp macro="" textlink="">
      <xdr:nvSpPr>
        <xdr:cNvPr id="560" name="Shape 14">
          <a:extLst>
            <a:ext uri="{FF2B5EF4-FFF2-40B4-BE49-F238E27FC236}">
              <a16:creationId xmlns:a16="http://schemas.microsoft.com/office/drawing/2014/main" id="{00000000-0008-0000-0D00-00003002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18</xdr:row>
      <xdr:rowOff>0</xdr:rowOff>
    </xdr:from>
    <xdr:ext cx="38100" cy="152400"/>
    <xdr:sp macro="" textlink="">
      <xdr:nvSpPr>
        <xdr:cNvPr id="561" name="Shape 14">
          <a:extLst>
            <a:ext uri="{FF2B5EF4-FFF2-40B4-BE49-F238E27FC236}">
              <a16:creationId xmlns:a16="http://schemas.microsoft.com/office/drawing/2014/main" id="{00000000-0008-0000-0D00-00003102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95250" cy="171450"/>
    <xdr:sp macro="" textlink="">
      <xdr:nvSpPr>
        <xdr:cNvPr id="562" name="Shape 15">
          <a:extLst>
            <a:ext uri="{FF2B5EF4-FFF2-40B4-BE49-F238E27FC236}">
              <a16:creationId xmlns:a16="http://schemas.microsoft.com/office/drawing/2014/main" id="{00000000-0008-0000-0D00-00003202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95250" cy="171450"/>
    <xdr:sp macro="" textlink="">
      <xdr:nvSpPr>
        <xdr:cNvPr id="563" name="Shape 15">
          <a:extLst>
            <a:ext uri="{FF2B5EF4-FFF2-40B4-BE49-F238E27FC236}">
              <a16:creationId xmlns:a16="http://schemas.microsoft.com/office/drawing/2014/main" id="{00000000-0008-0000-0D00-00003302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18</xdr:row>
      <xdr:rowOff>0</xdr:rowOff>
    </xdr:from>
    <xdr:ext cx="38100" cy="152400"/>
    <xdr:sp macro="" textlink="">
      <xdr:nvSpPr>
        <xdr:cNvPr id="564" name="Shape 14">
          <a:extLst>
            <a:ext uri="{FF2B5EF4-FFF2-40B4-BE49-F238E27FC236}">
              <a16:creationId xmlns:a16="http://schemas.microsoft.com/office/drawing/2014/main" id="{00000000-0008-0000-0D00-00003402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18</xdr:row>
      <xdr:rowOff>0</xdr:rowOff>
    </xdr:from>
    <xdr:ext cx="38100" cy="152400"/>
    <xdr:sp macro="" textlink="">
      <xdr:nvSpPr>
        <xdr:cNvPr id="565" name="Shape 14">
          <a:extLst>
            <a:ext uri="{FF2B5EF4-FFF2-40B4-BE49-F238E27FC236}">
              <a16:creationId xmlns:a16="http://schemas.microsoft.com/office/drawing/2014/main" id="{00000000-0008-0000-0D00-00003502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18</xdr:row>
      <xdr:rowOff>0</xdr:rowOff>
    </xdr:from>
    <xdr:ext cx="38100" cy="152400"/>
    <xdr:sp macro="" textlink="">
      <xdr:nvSpPr>
        <xdr:cNvPr id="566" name="Shape 14">
          <a:extLst>
            <a:ext uri="{FF2B5EF4-FFF2-40B4-BE49-F238E27FC236}">
              <a16:creationId xmlns:a16="http://schemas.microsoft.com/office/drawing/2014/main" id="{00000000-0008-0000-0D00-00003602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18</xdr:row>
      <xdr:rowOff>0</xdr:rowOff>
    </xdr:from>
    <xdr:ext cx="38100" cy="152400"/>
    <xdr:sp macro="" textlink="">
      <xdr:nvSpPr>
        <xdr:cNvPr id="567" name="Shape 14">
          <a:extLst>
            <a:ext uri="{FF2B5EF4-FFF2-40B4-BE49-F238E27FC236}">
              <a16:creationId xmlns:a16="http://schemas.microsoft.com/office/drawing/2014/main" id="{00000000-0008-0000-0D00-00003702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95250" cy="171450"/>
    <xdr:sp macro="" textlink="">
      <xdr:nvSpPr>
        <xdr:cNvPr id="568" name="Shape 15">
          <a:extLst>
            <a:ext uri="{FF2B5EF4-FFF2-40B4-BE49-F238E27FC236}">
              <a16:creationId xmlns:a16="http://schemas.microsoft.com/office/drawing/2014/main" id="{00000000-0008-0000-0D00-00003802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95250" cy="171450"/>
    <xdr:sp macro="" textlink="">
      <xdr:nvSpPr>
        <xdr:cNvPr id="569" name="Shape 15">
          <a:extLst>
            <a:ext uri="{FF2B5EF4-FFF2-40B4-BE49-F238E27FC236}">
              <a16:creationId xmlns:a16="http://schemas.microsoft.com/office/drawing/2014/main" id="{00000000-0008-0000-0D00-00003902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95250" cy="171450"/>
    <xdr:sp macro="" textlink="">
      <xdr:nvSpPr>
        <xdr:cNvPr id="570" name="Shape 15">
          <a:extLst>
            <a:ext uri="{FF2B5EF4-FFF2-40B4-BE49-F238E27FC236}">
              <a16:creationId xmlns:a16="http://schemas.microsoft.com/office/drawing/2014/main" id="{00000000-0008-0000-0D00-00003A02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95250" cy="171450"/>
    <xdr:sp macro="" textlink="">
      <xdr:nvSpPr>
        <xdr:cNvPr id="571" name="Shape 15">
          <a:extLst>
            <a:ext uri="{FF2B5EF4-FFF2-40B4-BE49-F238E27FC236}">
              <a16:creationId xmlns:a16="http://schemas.microsoft.com/office/drawing/2014/main" id="{00000000-0008-0000-0D00-00003B02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95250" cy="171450"/>
    <xdr:sp macro="" textlink="">
      <xdr:nvSpPr>
        <xdr:cNvPr id="572" name="Shape 15">
          <a:extLst>
            <a:ext uri="{FF2B5EF4-FFF2-40B4-BE49-F238E27FC236}">
              <a16:creationId xmlns:a16="http://schemas.microsoft.com/office/drawing/2014/main" id="{00000000-0008-0000-0D00-00003C02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95250" cy="171450"/>
    <xdr:sp macro="" textlink="">
      <xdr:nvSpPr>
        <xdr:cNvPr id="573" name="Shape 15">
          <a:extLst>
            <a:ext uri="{FF2B5EF4-FFF2-40B4-BE49-F238E27FC236}">
              <a16:creationId xmlns:a16="http://schemas.microsoft.com/office/drawing/2014/main" id="{00000000-0008-0000-0D00-00003D02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95250" cy="171450"/>
    <xdr:sp macro="" textlink="">
      <xdr:nvSpPr>
        <xdr:cNvPr id="574" name="Shape 15">
          <a:extLst>
            <a:ext uri="{FF2B5EF4-FFF2-40B4-BE49-F238E27FC236}">
              <a16:creationId xmlns:a16="http://schemas.microsoft.com/office/drawing/2014/main" id="{00000000-0008-0000-0D00-00003E02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95250" cy="171450"/>
    <xdr:sp macro="" textlink="">
      <xdr:nvSpPr>
        <xdr:cNvPr id="575" name="Shape 15">
          <a:extLst>
            <a:ext uri="{FF2B5EF4-FFF2-40B4-BE49-F238E27FC236}">
              <a16:creationId xmlns:a16="http://schemas.microsoft.com/office/drawing/2014/main" id="{00000000-0008-0000-0D00-00003F02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18</xdr:row>
      <xdr:rowOff>0</xdr:rowOff>
    </xdr:from>
    <xdr:ext cx="38100" cy="152400"/>
    <xdr:sp macro="" textlink="">
      <xdr:nvSpPr>
        <xdr:cNvPr id="576" name="Shape 14">
          <a:extLst>
            <a:ext uri="{FF2B5EF4-FFF2-40B4-BE49-F238E27FC236}">
              <a16:creationId xmlns:a16="http://schemas.microsoft.com/office/drawing/2014/main" id="{00000000-0008-0000-0D00-00004002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18</xdr:row>
      <xdr:rowOff>0</xdr:rowOff>
    </xdr:from>
    <xdr:ext cx="38100" cy="152400"/>
    <xdr:sp macro="" textlink="">
      <xdr:nvSpPr>
        <xdr:cNvPr id="577" name="Shape 14">
          <a:extLst>
            <a:ext uri="{FF2B5EF4-FFF2-40B4-BE49-F238E27FC236}">
              <a16:creationId xmlns:a16="http://schemas.microsoft.com/office/drawing/2014/main" id="{00000000-0008-0000-0D00-00004102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04775" cy="171450"/>
    <xdr:sp macro="" textlink="">
      <xdr:nvSpPr>
        <xdr:cNvPr id="578" name="Shape 16">
          <a:extLst>
            <a:ext uri="{FF2B5EF4-FFF2-40B4-BE49-F238E27FC236}">
              <a16:creationId xmlns:a16="http://schemas.microsoft.com/office/drawing/2014/main" id="{00000000-0008-0000-0D00-000042020000}"/>
            </a:ext>
          </a:extLst>
        </xdr:cNvPr>
        <xdr:cNvSpPr txBox="1"/>
      </xdr:nvSpPr>
      <xdr:spPr>
        <a:xfrm>
          <a:off x="5298375" y="3694275"/>
          <a:ext cx="9525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04775" cy="171450"/>
    <xdr:sp macro="" textlink="">
      <xdr:nvSpPr>
        <xdr:cNvPr id="579" name="Shape 16">
          <a:extLst>
            <a:ext uri="{FF2B5EF4-FFF2-40B4-BE49-F238E27FC236}">
              <a16:creationId xmlns:a16="http://schemas.microsoft.com/office/drawing/2014/main" id="{00000000-0008-0000-0D00-000043020000}"/>
            </a:ext>
          </a:extLst>
        </xdr:cNvPr>
        <xdr:cNvSpPr txBox="1"/>
      </xdr:nvSpPr>
      <xdr:spPr>
        <a:xfrm>
          <a:off x="5298375" y="3694275"/>
          <a:ext cx="9525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542925"/>
    <xdr:sp macro="" textlink="">
      <xdr:nvSpPr>
        <xdr:cNvPr id="580" name="Shape 42">
          <a:extLst>
            <a:ext uri="{FF2B5EF4-FFF2-40B4-BE49-F238E27FC236}">
              <a16:creationId xmlns:a16="http://schemas.microsoft.com/office/drawing/2014/main" id="{00000000-0008-0000-0D00-000044020000}"/>
            </a:ext>
          </a:extLst>
        </xdr:cNvPr>
        <xdr:cNvSpPr txBox="1"/>
      </xdr:nvSpPr>
      <xdr:spPr>
        <a:xfrm>
          <a:off x="5269800" y="3513300"/>
          <a:ext cx="152400" cy="533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542925"/>
    <xdr:sp macro="" textlink="">
      <xdr:nvSpPr>
        <xdr:cNvPr id="581" name="Shape 42">
          <a:extLst>
            <a:ext uri="{FF2B5EF4-FFF2-40B4-BE49-F238E27FC236}">
              <a16:creationId xmlns:a16="http://schemas.microsoft.com/office/drawing/2014/main" id="{00000000-0008-0000-0D00-000045020000}"/>
            </a:ext>
          </a:extLst>
        </xdr:cNvPr>
        <xdr:cNvSpPr txBox="1"/>
      </xdr:nvSpPr>
      <xdr:spPr>
        <a:xfrm>
          <a:off x="5269800" y="3513300"/>
          <a:ext cx="152400" cy="533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542925"/>
    <xdr:sp macro="" textlink="">
      <xdr:nvSpPr>
        <xdr:cNvPr id="582" name="Shape 42">
          <a:extLst>
            <a:ext uri="{FF2B5EF4-FFF2-40B4-BE49-F238E27FC236}">
              <a16:creationId xmlns:a16="http://schemas.microsoft.com/office/drawing/2014/main" id="{00000000-0008-0000-0D00-000046020000}"/>
            </a:ext>
          </a:extLst>
        </xdr:cNvPr>
        <xdr:cNvSpPr txBox="1"/>
      </xdr:nvSpPr>
      <xdr:spPr>
        <a:xfrm>
          <a:off x="5269800" y="3513300"/>
          <a:ext cx="152400" cy="533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542925"/>
    <xdr:sp macro="" textlink="">
      <xdr:nvSpPr>
        <xdr:cNvPr id="583" name="Shape 42">
          <a:extLst>
            <a:ext uri="{FF2B5EF4-FFF2-40B4-BE49-F238E27FC236}">
              <a16:creationId xmlns:a16="http://schemas.microsoft.com/office/drawing/2014/main" id="{00000000-0008-0000-0D00-000047020000}"/>
            </a:ext>
          </a:extLst>
        </xdr:cNvPr>
        <xdr:cNvSpPr txBox="1"/>
      </xdr:nvSpPr>
      <xdr:spPr>
        <a:xfrm>
          <a:off x="5269800" y="3513300"/>
          <a:ext cx="152400" cy="533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542925"/>
    <xdr:sp macro="" textlink="">
      <xdr:nvSpPr>
        <xdr:cNvPr id="584" name="Shape 42">
          <a:extLst>
            <a:ext uri="{FF2B5EF4-FFF2-40B4-BE49-F238E27FC236}">
              <a16:creationId xmlns:a16="http://schemas.microsoft.com/office/drawing/2014/main" id="{00000000-0008-0000-0D00-000048020000}"/>
            </a:ext>
          </a:extLst>
        </xdr:cNvPr>
        <xdr:cNvSpPr txBox="1"/>
      </xdr:nvSpPr>
      <xdr:spPr>
        <a:xfrm>
          <a:off x="5269800" y="3513300"/>
          <a:ext cx="152400" cy="533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542925"/>
    <xdr:sp macro="" textlink="">
      <xdr:nvSpPr>
        <xdr:cNvPr id="585" name="Shape 42">
          <a:extLst>
            <a:ext uri="{FF2B5EF4-FFF2-40B4-BE49-F238E27FC236}">
              <a16:creationId xmlns:a16="http://schemas.microsoft.com/office/drawing/2014/main" id="{00000000-0008-0000-0D00-000049020000}"/>
            </a:ext>
          </a:extLst>
        </xdr:cNvPr>
        <xdr:cNvSpPr txBox="1"/>
      </xdr:nvSpPr>
      <xdr:spPr>
        <a:xfrm>
          <a:off x="5269800" y="3513300"/>
          <a:ext cx="152400" cy="533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542925"/>
    <xdr:sp macro="" textlink="">
      <xdr:nvSpPr>
        <xdr:cNvPr id="586" name="Shape 42">
          <a:extLst>
            <a:ext uri="{FF2B5EF4-FFF2-40B4-BE49-F238E27FC236}">
              <a16:creationId xmlns:a16="http://schemas.microsoft.com/office/drawing/2014/main" id="{00000000-0008-0000-0D00-00004A020000}"/>
            </a:ext>
          </a:extLst>
        </xdr:cNvPr>
        <xdr:cNvSpPr txBox="1"/>
      </xdr:nvSpPr>
      <xdr:spPr>
        <a:xfrm>
          <a:off x="5269800" y="3513300"/>
          <a:ext cx="152400" cy="533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542925"/>
    <xdr:sp macro="" textlink="">
      <xdr:nvSpPr>
        <xdr:cNvPr id="587" name="Shape 42">
          <a:extLst>
            <a:ext uri="{FF2B5EF4-FFF2-40B4-BE49-F238E27FC236}">
              <a16:creationId xmlns:a16="http://schemas.microsoft.com/office/drawing/2014/main" id="{00000000-0008-0000-0D00-00004B020000}"/>
            </a:ext>
          </a:extLst>
        </xdr:cNvPr>
        <xdr:cNvSpPr txBox="1"/>
      </xdr:nvSpPr>
      <xdr:spPr>
        <a:xfrm>
          <a:off x="5269800" y="3513300"/>
          <a:ext cx="152400" cy="533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542925"/>
    <xdr:sp macro="" textlink="">
      <xdr:nvSpPr>
        <xdr:cNvPr id="588" name="Shape 42">
          <a:extLst>
            <a:ext uri="{FF2B5EF4-FFF2-40B4-BE49-F238E27FC236}">
              <a16:creationId xmlns:a16="http://schemas.microsoft.com/office/drawing/2014/main" id="{00000000-0008-0000-0D00-00004C020000}"/>
            </a:ext>
          </a:extLst>
        </xdr:cNvPr>
        <xdr:cNvSpPr txBox="1"/>
      </xdr:nvSpPr>
      <xdr:spPr>
        <a:xfrm>
          <a:off x="5269800" y="3513300"/>
          <a:ext cx="152400" cy="533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542925"/>
    <xdr:sp macro="" textlink="">
      <xdr:nvSpPr>
        <xdr:cNvPr id="589" name="Shape 42">
          <a:extLst>
            <a:ext uri="{FF2B5EF4-FFF2-40B4-BE49-F238E27FC236}">
              <a16:creationId xmlns:a16="http://schemas.microsoft.com/office/drawing/2014/main" id="{00000000-0008-0000-0D00-00004D020000}"/>
            </a:ext>
          </a:extLst>
        </xdr:cNvPr>
        <xdr:cNvSpPr txBox="1"/>
      </xdr:nvSpPr>
      <xdr:spPr>
        <a:xfrm>
          <a:off x="5269800" y="3513300"/>
          <a:ext cx="152400" cy="533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542925"/>
    <xdr:sp macro="" textlink="">
      <xdr:nvSpPr>
        <xdr:cNvPr id="590" name="Shape 42">
          <a:extLst>
            <a:ext uri="{FF2B5EF4-FFF2-40B4-BE49-F238E27FC236}">
              <a16:creationId xmlns:a16="http://schemas.microsoft.com/office/drawing/2014/main" id="{00000000-0008-0000-0D00-00004E020000}"/>
            </a:ext>
          </a:extLst>
        </xdr:cNvPr>
        <xdr:cNvSpPr txBox="1"/>
      </xdr:nvSpPr>
      <xdr:spPr>
        <a:xfrm>
          <a:off x="5269800" y="3513300"/>
          <a:ext cx="152400" cy="533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542925"/>
    <xdr:sp macro="" textlink="">
      <xdr:nvSpPr>
        <xdr:cNvPr id="591" name="Shape 42">
          <a:extLst>
            <a:ext uri="{FF2B5EF4-FFF2-40B4-BE49-F238E27FC236}">
              <a16:creationId xmlns:a16="http://schemas.microsoft.com/office/drawing/2014/main" id="{00000000-0008-0000-0D00-00004F020000}"/>
            </a:ext>
          </a:extLst>
        </xdr:cNvPr>
        <xdr:cNvSpPr txBox="1"/>
      </xdr:nvSpPr>
      <xdr:spPr>
        <a:xfrm>
          <a:off x="5269800" y="3513300"/>
          <a:ext cx="152400" cy="533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542925"/>
    <xdr:sp macro="" textlink="">
      <xdr:nvSpPr>
        <xdr:cNvPr id="592" name="Shape 42">
          <a:extLst>
            <a:ext uri="{FF2B5EF4-FFF2-40B4-BE49-F238E27FC236}">
              <a16:creationId xmlns:a16="http://schemas.microsoft.com/office/drawing/2014/main" id="{00000000-0008-0000-0D00-000050020000}"/>
            </a:ext>
          </a:extLst>
        </xdr:cNvPr>
        <xdr:cNvSpPr txBox="1"/>
      </xdr:nvSpPr>
      <xdr:spPr>
        <a:xfrm>
          <a:off x="5269800" y="3513300"/>
          <a:ext cx="152400" cy="533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542925"/>
    <xdr:sp macro="" textlink="">
      <xdr:nvSpPr>
        <xdr:cNvPr id="593" name="Shape 42">
          <a:extLst>
            <a:ext uri="{FF2B5EF4-FFF2-40B4-BE49-F238E27FC236}">
              <a16:creationId xmlns:a16="http://schemas.microsoft.com/office/drawing/2014/main" id="{00000000-0008-0000-0D00-000051020000}"/>
            </a:ext>
          </a:extLst>
        </xdr:cNvPr>
        <xdr:cNvSpPr txBox="1"/>
      </xdr:nvSpPr>
      <xdr:spPr>
        <a:xfrm>
          <a:off x="5269800" y="3513300"/>
          <a:ext cx="152400" cy="533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542925"/>
    <xdr:sp macro="" textlink="">
      <xdr:nvSpPr>
        <xdr:cNvPr id="594" name="Shape 42">
          <a:extLst>
            <a:ext uri="{FF2B5EF4-FFF2-40B4-BE49-F238E27FC236}">
              <a16:creationId xmlns:a16="http://schemas.microsoft.com/office/drawing/2014/main" id="{00000000-0008-0000-0D00-000052020000}"/>
            </a:ext>
          </a:extLst>
        </xdr:cNvPr>
        <xdr:cNvSpPr txBox="1"/>
      </xdr:nvSpPr>
      <xdr:spPr>
        <a:xfrm>
          <a:off x="5269800" y="3513300"/>
          <a:ext cx="152400" cy="533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542925"/>
    <xdr:sp macro="" textlink="">
      <xdr:nvSpPr>
        <xdr:cNvPr id="595" name="Shape 42">
          <a:extLst>
            <a:ext uri="{FF2B5EF4-FFF2-40B4-BE49-F238E27FC236}">
              <a16:creationId xmlns:a16="http://schemas.microsoft.com/office/drawing/2014/main" id="{00000000-0008-0000-0D00-000053020000}"/>
            </a:ext>
          </a:extLst>
        </xdr:cNvPr>
        <xdr:cNvSpPr txBox="1"/>
      </xdr:nvSpPr>
      <xdr:spPr>
        <a:xfrm>
          <a:off x="5269800" y="3513300"/>
          <a:ext cx="152400" cy="533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542925"/>
    <xdr:sp macro="" textlink="">
      <xdr:nvSpPr>
        <xdr:cNvPr id="596" name="Shape 42">
          <a:extLst>
            <a:ext uri="{FF2B5EF4-FFF2-40B4-BE49-F238E27FC236}">
              <a16:creationId xmlns:a16="http://schemas.microsoft.com/office/drawing/2014/main" id="{00000000-0008-0000-0D00-000054020000}"/>
            </a:ext>
          </a:extLst>
        </xdr:cNvPr>
        <xdr:cNvSpPr txBox="1"/>
      </xdr:nvSpPr>
      <xdr:spPr>
        <a:xfrm>
          <a:off x="5269800" y="3513300"/>
          <a:ext cx="152400" cy="533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542925"/>
    <xdr:sp macro="" textlink="">
      <xdr:nvSpPr>
        <xdr:cNvPr id="597" name="Shape 42">
          <a:extLst>
            <a:ext uri="{FF2B5EF4-FFF2-40B4-BE49-F238E27FC236}">
              <a16:creationId xmlns:a16="http://schemas.microsoft.com/office/drawing/2014/main" id="{00000000-0008-0000-0D00-000055020000}"/>
            </a:ext>
          </a:extLst>
        </xdr:cNvPr>
        <xdr:cNvSpPr txBox="1"/>
      </xdr:nvSpPr>
      <xdr:spPr>
        <a:xfrm>
          <a:off x="5269800" y="3513300"/>
          <a:ext cx="152400" cy="533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542925"/>
    <xdr:sp macro="" textlink="">
      <xdr:nvSpPr>
        <xdr:cNvPr id="598" name="Shape 42">
          <a:extLst>
            <a:ext uri="{FF2B5EF4-FFF2-40B4-BE49-F238E27FC236}">
              <a16:creationId xmlns:a16="http://schemas.microsoft.com/office/drawing/2014/main" id="{00000000-0008-0000-0D00-000056020000}"/>
            </a:ext>
          </a:extLst>
        </xdr:cNvPr>
        <xdr:cNvSpPr txBox="1"/>
      </xdr:nvSpPr>
      <xdr:spPr>
        <a:xfrm>
          <a:off x="5269800" y="3513300"/>
          <a:ext cx="152400" cy="533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542925"/>
    <xdr:sp macro="" textlink="">
      <xdr:nvSpPr>
        <xdr:cNvPr id="599" name="Shape 42">
          <a:extLst>
            <a:ext uri="{FF2B5EF4-FFF2-40B4-BE49-F238E27FC236}">
              <a16:creationId xmlns:a16="http://schemas.microsoft.com/office/drawing/2014/main" id="{00000000-0008-0000-0D00-000057020000}"/>
            </a:ext>
          </a:extLst>
        </xdr:cNvPr>
        <xdr:cNvSpPr txBox="1"/>
      </xdr:nvSpPr>
      <xdr:spPr>
        <a:xfrm>
          <a:off x="5269800" y="3513300"/>
          <a:ext cx="152400" cy="533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542925"/>
    <xdr:sp macro="" textlink="">
      <xdr:nvSpPr>
        <xdr:cNvPr id="600" name="Shape 42">
          <a:extLst>
            <a:ext uri="{FF2B5EF4-FFF2-40B4-BE49-F238E27FC236}">
              <a16:creationId xmlns:a16="http://schemas.microsoft.com/office/drawing/2014/main" id="{00000000-0008-0000-0D00-000058020000}"/>
            </a:ext>
          </a:extLst>
        </xdr:cNvPr>
        <xdr:cNvSpPr txBox="1"/>
      </xdr:nvSpPr>
      <xdr:spPr>
        <a:xfrm>
          <a:off x="5269800" y="3513300"/>
          <a:ext cx="152400" cy="533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542925"/>
    <xdr:sp macro="" textlink="">
      <xdr:nvSpPr>
        <xdr:cNvPr id="601" name="Shape 42">
          <a:extLst>
            <a:ext uri="{FF2B5EF4-FFF2-40B4-BE49-F238E27FC236}">
              <a16:creationId xmlns:a16="http://schemas.microsoft.com/office/drawing/2014/main" id="{00000000-0008-0000-0D00-000059020000}"/>
            </a:ext>
          </a:extLst>
        </xdr:cNvPr>
        <xdr:cNvSpPr txBox="1"/>
      </xdr:nvSpPr>
      <xdr:spPr>
        <a:xfrm>
          <a:off x="5269800" y="3513300"/>
          <a:ext cx="152400" cy="533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542925"/>
    <xdr:sp macro="" textlink="">
      <xdr:nvSpPr>
        <xdr:cNvPr id="602" name="Shape 42">
          <a:extLst>
            <a:ext uri="{FF2B5EF4-FFF2-40B4-BE49-F238E27FC236}">
              <a16:creationId xmlns:a16="http://schemas.microsoft.com/office/drawing/2014/main" id="{00000000-0008-0000-0D00-00005A020000}"/>
            </a:ext>
          </a:extLst>
        </xdr:cNvPr>
        <xdr:cNvSpPr txBox="1"/>
      </xdr:nvSpPr>
      <xdr:spPr>
        <a:xfrm>
          <a:off x="5269800" y="3513300"/>
          <a:ext cx="152400" cy="533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542925"/>
    <xdr:sp macro="" textlink="">
      <xdr:nvSpPr>
        <xdr:cNvPr id="603" name="Shape 42">
          <a:extLst>
            <a:ext uri="{FF2B5EF4-FFF2-40B4-BE49-F238E27FC236}">
              <a16:creationId xmlns:a16="http://schemas.microsoft.com/office/drawing/2014/main" id="{00000000-0008-0000-0D00-00005B020000}"/>
            </a:ext>
          </a:extLst>
        </xdr:cNvPr>
        <xdr:cNvSpPr txBox="1"/>
      </xdr:nvSpPr>
      <xdr:spPr>
        <a:xfrm>
          <a:off x="5269800" y="3513300"/>
          <a:ext cx="152400" cy="533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542925"/>
    <xdr:sp macro="" textlink="">
      <xdr:nvSpPr>
        <xdr:cNvPr id="604" name="Shape 42">
          <a:extLst>
            <a:ext uri="{FF2B5EF4-FFF2-40B4-BE49-F238E27FC236}">
              <a16:creationId xmlns:a16="http://schemas.microsoft.com/office/drawing/2014/main" id="{00000000-0008-0000-0D00-00005C020000}"/>
            </a:ext>
          </a:extLst>
        </xdr:cNvPr>
        <xdr:cNvSpPr txBox="1"/>
      </xdr:nvSpPr>
      <xdr:spPr>
        <a:xfrm>
          <a:off x="5269800" y="3513300"/>
          <a:ext cx="152400" cy="533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61925" cy="542925"/>
    <xdr:sp macro="" textlink="">
      <xdr:nvSpPr>
        <xdr:cNvPr id="605" name="Shape 42">
          <a:extLst>
            <a:ext uri="{FF2B5EF4-FFF2-40B4-BE49-F238E27FC236}">
              <a16:creationId xmlns:a16="http://schemas.microsoft.com/office/drawing/2014/main" id="{00000000-0008-0000-0D00-00005D020000}"/>
            </a:ext>
          </a:extLst>
        </xdr:cNvPr>
        <xdr:cNvSpPr txBox="1"/>
      </xdr:nvSpPr>
      <xdr:spPr>
        <a:xfrm>
          <a:off x="5269800" y="3513300"/>
          <a:ext cx="152400" cy="533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95250" cy="171450"/>
    <xdr:sp macro="" textlink="">
      <xdr:nvSpPr>
        <xdr:cNvPr id="606" name="Shape 15">
          <a:extLst>
            <a:ext uri="{FF2B5EF4-FFF2-40B4-BE49-F238E27FC236}">
              <a16:creationId xmlns:a16="http://schemas.microsoft.com/office/drawing/2014/main" id="{00000000-0008-0000-0D00-00005E02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95250" cy="171450"/>
    <xdr:sp macro="" textlink="">
      <xdr:nvSpPr>
        <xdr:cNvPr id="607" name="Shape 15">
          <a:extLst>
            <a:ext uri="{FF2B5EF4-FFF2-40B4-BE49-F238E27FC236}">
              <a16:creationId xmlns:a16="http://schemas.microsoft.com/office/drawing/2014/main" id="{00000000-0008-0000-0D00-00005F02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95250" cy="171450"/>
    <xdr:sp macro="" textlink="">
      <xdr:nvSpPr>
        <xdr:cNvPr id="608" name="Shape 15">
          <a:extLst>
            <a:ext uri="{FF2B5EF4-FFF2-40B4-BE49-F238E27FC236}">
              <a16:creationId xmlns:a16="http://schemas.microsoft.com/office/drawing/2014/main" id="{00000000-0008-0000-0D00-00006002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95250" cy="171450"/>
    <xdr:sp macro="" textlink="">
      <xdr:nvSpPr>
        <xdr:cNvPr id="609" name="Shape 15">
          <a:extLst>
            <a:ext uri="{FF2B5EF4-FFF2-40B4-BE49-F238E27FC236}">
              <a16:creationId xmlns:a16="http://schemas.microsoft.com/office/drawing/2014/main" id="{00000000-0008-0000-0D00-00006102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95250" cy="171450"/>
    <xdr:sp macro="" textlink="">
      <xdr:nvSpPr>
        <xdr:cNvPr id="610" name="Shape 15">
          <a:extLst>
            <a:ext uri="{FF2B5EF4-FFF2-40B4-BE49-F238E27FC236}">
              <a16:creationId xmlns:a16="http://schemas.microsoft.com/office/drawing/2014/main" id="{00000000-0008-0000-0D00-00006202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95250" cy="171450"/>
    <xdr:sp macro="" textlink="">
      <xdr:nvSpPr>
        <xdr:cNvPr id="611" name="Shape 15">
          <a:extLst>
            <a:ext uri="{FF2B5EF4-FFF2-40B4-BE49-F238E27FC236}">
              <a16:creationId xmlns:a16="http://schemas.microsoft.com/office/drawing/2014/main" id="{00000000-0008-0000-0D00-00006302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04775" cy="171450"/>
    <xdr:sp macro="" textlink="">
      <xdr:nvSpPr>
        <xdr:cNvPr id="612" name="Shape 16">
          <a:extLst>
            <a:ext uri="{FF2B5EF4-FFF2-40B4-BE49-F238E27FC236}">
              <a16:creationId xmlns:a16="http://schemas.microsoft.com/office/drawing/2014/main" id="{00000000-0008-0000-0D00-000064020000}"/>
            </a:ext>
          </a:extLst>
        </xdr:cNvPr>
        <xdr:cNvSpPr txBox="1"/>
      </xdr:nvSpPr>
      <xdr:spPr>
        <a:xfrm>
          <a:off x="5298375" y="3694275"/>
          <a:ext cx="9525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18</xdr:row>
      <xdr:rowOff>0</xdr:rowOff>
    </xdr:from>
    <xdr:ext cx="104775" cy="171450"/>
    <xdr:sp macro="" textlink="">
      <xdr:nvSpPr>
        <xdr:cNvPr id="613" name="Shape 16">
          <a:extLst>
            <a:ext uri="{FF2B5EF4-FFF2-40B4-BE49-F238E27FC236}">
              <a16:creationId xmlns:a16="http://schemas.microsoft.com/office/drawing/2014/main" id="{00000000-0008-0000-0D00-000065020000}"/>
            </a:ext>
          </a:extLst>
        </xdr:cNvPr>
        <xdr:cNvSpPr txBox="1"/>
      </xdr:nvSpPr>
      <xdr:spPr>
        <a:xfrm>
          <a:off x="5298375" y="3694275"/>
          <a:ext cx="9525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2152650</xdr:colOff>
      <xdr:row>5</xdr:row>
      <xdr:rowOff>0</xdr:rowOff>
    </xdr:from>
    <xdr:ext cx="76200" cy="152400"/>
    <xdr:sp macro="" textlink="">
      <xdr:nvSpPr>
        <xdr:cNvPr id="3" name="Shape 3">
          <a:extLst>
            <a:ext uri="{FF2B5EF4-FFF2-40B4-BE49-F238E27FC236}">
              <a16:creationId xmlns:a16="http://schemas.microsoft.com/office/drawing/2014/main" id="{00000000-0008-0000-0F00-000003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52400"/>
    <xdr:sp macro="" textlink="">
      <xdr:nvSpPr>
        <xdr:cNvPr id="2" name="Shape 3">
          <a:extLst>
            <a:ext uri="{FF2B5EF4-FFF2-40B4-BE49-F238E27FC236}">
              <a16:creationId xmlns:a16="http://schemas.microsoft.com/office/drawing/2014/main" id="{00000000-0008-0000-0F00-000002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52400"/>
    <xdr:sp macro="" textlink="">
      <xdr:nvSpPr>
        <xdr:cNvPr id="4" name="Shape 3">
          <a:extLst>
            <a:ext uri="{FF2B5EF4-FFF2-40B4-BE49-F238E27FC236}">
              <a16:creationId xmlns:a16="http://schemas.microsoft.com/office/drawing/2014/main" id="{00000000-0008-0000-0F00-000004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52400"/>
    <xdr:sp macro="" textlink="">
      <xdr:nvSpPr>
        <xdr:cNvPr id="5" name="Shape 3">
          <a:extLst>
            <a:ext uri="{FF2B5EF4-FFF2-40B4-BE49-F238E27FC236}">
              <a16:creationId xmlns:a16="http://schemas.microsoft.com/office/drawing/2014/main" id="{00000000-0008-0000-0F00-000005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52400"/>
    <xdr:sp macro="" textlink="">
      <xdr:nvSpPr>
        <xdr:cNvPr id="6" name="Shape 3">
          <a:extLst>
            <a:ext uri="{FF2B5EF4-FFF2-40B4-BE49-F238E27FC236}">
              <a16:creationId xmlns:a16="http://schemas.microsoft.com/office/drawing/2014/main" id="{00000000-0008-0000-0F00-000006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52400"/>
    <xdr:sp macro="" textlink="">
      <xdr:nvSpPr>
        <xdr:cNvPr id="7" name="Shape 3">
          <a:extLst>
            <a:ext uri="{FF2B5EF4-FFF2-40B4-BE49-F238E27FC236}">
              <a16:creationId xmlns:a16="http://schemas.microsoft.com/office/drawing/2014/main" id="{00000000-0008-0000-0F00-000007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71450"/>
    <xdr:sp macro="" textlink="">
      <xdr:nvSpPr>
        <xdr:cNvPr id="8" name="Shape 4">
          <a:extLst>
            <a:ext uri="{FF2B5EF4-FFF2-40B4-BE49-F238E27FC236}">
              <a16:creationId xmlns:a16="http://schemas.microsoft.com/office/drawing/2014/main" id="{00000000-0008-0000-0F00-000008000000}"/>
            </a:ext>
          </a:extLst>
        </xdr:cNvPr>
        <xdr:cNvSpPr txBox="1"/>
      </xdr:nvSpPr>
      <xdr:spPr>
        <a:xfrm>
          <a:off x="5269800" y="3694275"/>
          <a:ext cx="15240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71450"/>
    <xdr:sp macro="" textlink="">
      <xdr:nvSpPr>
        <xdr:cNvPr id="9" name="Shape 4">
          <a:extLst>
            <a:ext uri="{FF2B5EF4-FFF2-40B4-BE49-F238E27FC236}">
              <a16:creationId xmlns:a16="http://schemas.microsoft.com/office/drawing/2014/main" id="{00000000-0008-0000-0F00-000009000000}"/>
            </a:ext>
          </a:extLst>
        </xdr:cNvPr>
        <xdr:cNvSpPr txBox="1"/>
      </xdr:nvSpPr>
      <xdr:spPr>
        <a:xfrm>
          <a:off x="5269800" y="3694275"/>
          <a:ext cx="15240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400050"/>
    <xdr:sp macro="" textlink="">
      <xdr:nvSpPr>
        <xdr:cNvPr id="10" name="Shape 5">
          <a:extLst>
            <a:ext uri="{FF2B5EF4-FFF2-40B4-BE49-F238E27FC236}">
              <a16:creationId xmlns:a16="http://schemas.microsoft.com/office/drawing/2014/main" id="{00000000-0008-0000-0F00-00000A000000}"/>
            </a:ext>
          </a:extLst>
        </xdr:cNvPr>
        <xdr:cNvSpPr txBox="1"/>
      </xdr:nvSpPr>
      <xdr:spPr>
        <a:xfrm>
          <a:off x="5307900" y="3579975"/>
          <a:ext cx="76200" cy="4000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400050"/>
    <xdr:sp macro="" textlink="">
      <xdr:nvSpPr>
        <xdr:cNvPr id="11" name="Shape 5">
          <a:extLst>
            <a:ext uri="{FF2B5EF4-FFF2-40B4-BE49-F238E27FC236}">
              <a16:creationId xmlns:a16="http://schemas.microsoft.com/office/drawing/2014/main" id="{00000000-0008-0000-0F00-00000B000000}"/>
            </a:ext>
          </a:extLst>
        </xdr:cNvPr>
        <xdr:cNvSpPr txBox="1"/>
      </xdr:nvSpPr>
      <xdr:spPr>
        <a:xfrm>
          <a:off x="5307900" y="3579975"/>
          <a:ext cx="76200" cy="4000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400050"/>
    <xdr:sp macro="" textlink="">
      <xdr:nvSpPr>
        <xdr:cNvPr id="12" name="Shape 5">
          <a:extLst>
            <a:ext uri="{FF2B5EF4-FFF2-40B4-BE49-F238E27FC236}">
              <a16:creationId xmlns:a16="http://schemas.microsoft.com/office/drawing/2014/main" id="{00000000-0008-0000-0F00-00000C000000}"/>
            </a:ext>
          </a:extLst>
        </xdr:cNvPr>
        <xdr:cNvSpPr txBox="1"/>
      </xdr:nvSpPr>
      <xdr:spPr>
        <a:xfrm>
          <a:off x="5307900" y="3579975"/>
          <a:ext cx="76200" cy="4000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400050"/>
    <xdr:sp macro="" textlink="">
      <xdr:nvSpPr>
        <xdr:cNvPr id="13" name="Shape 5">
          <a:extLst>
            <a:ext uri="{FF2B5EF4-FFF2-40B4-BE49-F238E27FC236}">
              <a16:creationId xmlns:a16="http://schemas.microsoft.com/office/drawing/2014/main" id="{00000000-0008-0000-0F00-00000D000000}"/>
            </a:ext>
          </a:extLst>
        </xdr:cNvPr>
        <xdr:cNvSpPr txBox="1"/>
      </xdr:nvSpPr>
      <xdr:spPr>
        <a:xfrm>
          <a:off x="5307900" y="3579975"/>
          <a:ext cx="76200" cy="4000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266825"/>
    <xdr:sp macro="" textlink="">
      <xdr:nvSpPr>
        <xdr:cNvPr id="80" name="Shape 80">
          <a:extLst>
            <a:ext uri="{FF2B5EF4-FFF2-40B4-BE49-F238E27FC236}">
              <a16:creationId xmlns:a16="http://schemas.microsoft.com/office/drawing/2014/main" id="{00000000-0008-0000-0F00-000050000000}"/>
            </a:ext>
          </a:extLst>
        </xdr:cNvPr>
        <xdr:cNvSpPr txBox="1"/>
      </xdr:nvSpPr>
      <xdr:spPr>
        <a:xfrm>
          <a:off x="5307900" y="3151350"/>
          <a:ext cx="76200" cy="1257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266825"/>
    <xdr:sp macro="" textlink="">
      <xdr:nvSpPr>
        <xdr:cNvPr id="14" name="Shape 80">
          <a:extLst>
            <a:ext uri="{FF2B5EF4-FFF2-40B4-BE49-F238E27FC236}">
              <a16:creationId xmlns:a16="http://schemas.microsoft.com/office/drawing/2014/main" id="{00000000-0008-0000-0F00-00000E000000}"/>
            </a:ext>
          </a:extLst>
        </xdr:cNvPr>
        <xdr:cNvSpPr txBox="1"/>
      </xdr:nvSpPr>
      <xdr:spPr>
        <a:xfrm>
          <a:off x="5307900" y="3151350"/>
          <a:ext cx="76200" cy="1257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266825"/>
    <xdr:sp macro="" textlink="">
      <xdr:nvSpPr>
        <xdr:cNvPr id="15" name="Shape 80">
          <a:extLst>
            <a:ext uri="{FF2B5EF4-FFF2-40B4-BE49-F238E27FC236}">
              <a16:creationId xmlns:a16="http://schemas.microsoft.com/office/drawing/2014/main" id="{00000000-0008-0000-0F00-00000F000000}"/>
            </a:ext>
          </a:extLst>
        </xdr:cNvPr>
        <xdr:cNvSpPr txBox="1"/>
      </xdr:nvSpPr>
      <xdr:spPr>
        <a:xfrm>
          <a:off x="5307900" y="3151350"/>
          <a:ext cx="76200" cy="1257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266825"/>
    <xdr:sp macro="" textlink="">
      <xdr:nvSpPr>
        <xdr:cNvPr id="16" name="Shape 80">
          <a:extLst>
            <a:ext uri="{FF2B5EF4-FFF2-40B4-BE49-F238E27FC236}">
              <a16:creationId xmlns:a16="http://schemas.microsoft.com/office/drawing/2014/main" id="{00000000-0008-0000-0F00-000010000000}"/>
            </a:ext>
          </a:extLst>
        </xdr:cNvPr>
        <xdr:cNvSpPr txBox="1"/>
      </xdr:nvSpPr>
      <xdr:spPr>
        <a:xfrm>
          <a:off x="5307900" y="3151350"/>
          <a:ext cx="76200" cy="1257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990600"/>
    <xdr:sp macro="" textlink="">
      <xdr:nvSpPr>
        <xdr:cNvPr id="81" name="Shape 81">
          <a:extLst>
            <a:ext uri="{FF2B5EF4-FFF2-40B4-BE49-F238E27FC236}">
              <a16:creationId xmlns:a16="http://schemas.microsoft.com/office/drawing/2014/main" id="{00000000-0008-0000-0F00-000051000000}"/>
            </a:ext>
          </a:extLst>
        </xdr:cNvPr>
        <xdr:cNvSpPr txBox="1"/>
      </xdr:nvSpPr>
      <xdr:spPr>
        <a:xfrm>
          <a:off x="5269800" y="3289463"/>
          <a:ext cx="152400" cy="981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990600"/>
    <xdr:sp macro="" textlink="">
      <xdr:nvSpPr>
        <xdr:cNvPr id="17" name="Shape 81">
          <a:extLst>
            <a:ext uri="{FF2B5EF4-FFF2-40B4-BE49-F238E27FC236}">
              <a16:creationId xmlns:a16="http://schemas.microsoft.com/office/drawing/2014/main" id="{00000000-0008-0000-0F00-000011000000}"/>
            </a:ext>
          </a:extLst>
        </xdr:cNvPr>
        <xdr:cNvSpPr txBox="1"/>
      </xdr:nvSpPr>
      <xdr:spPr>
        <a:xfrm>
          <a:off x="5269800" y="3289463"/>
          <a:ext cx="152400" cy="981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990600"/>
    <xdr:sp macro="" textlink="">
      <xdr:nvSpPr>
        <xdr:cNvPr id="18" name="Shape 81">
          <a:extLst>
            <a:ext uri="{FF2B5EF4-FFF2-40B4-BE49-F238E27FC236}">
              <a16:creationId xmlns:a16="http://schemas.microsoft.com/office/drawing/2014/main" id="{00000000-0008-0000-0F00-000012000000}"/>
            </a:ext>
          </a:extLst>
        </xdr:cNvPr>
        <xdr:cNvSpPr txBox="1"/>
      </xdr:nvSpPr>
      <xdr:spPr>
        <a:xfrm>
          <a:off x="5269800" y="3289463"/>
          <a:ext cx="152400" cy="981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990600"/>
    <xdr:sp macro="" textlink="">
      <xdr:nvSpPr>
        <xdr:cNvPr id="19" name="Shape 81">
          <a:extLst>
            <a:ext uri="{FF2B5EF4-FFF2-40B4-BE49-F238E27FC236}">
              <a16:creationId xmlns:a16="http://schemas.microsoft.com/office/drawing/2014/main" id="{00000000-0008-0000-0F00-000013000000}"/>
            </a:ext>
          </a:extLst>
        </xdr:cNvPr>
        <xdr:cNvSpPr txBox="1"/>
      </xdr:nvSpPr>
      <xdr:spPr>
        <a:xfrm>
          <a:off x="5269800" y="3289463"/>
          <a:ext cx="152400" cy="981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61925"/>
    <xdr:sp macro="" textlink="">
      <xdr:nvSpPr>
        <xdr:cNvPr id="20" name="Shape 8">
          <a:extLst>
            <a:ext uri="{FF2B5EF4-FFF2-40B4-BE49-F238E27FC236}">
              <a16:creationId xmlns:a16="http://schemas.microsoft.com/office/drawing/2014/main" id="{00000000-0008-0000-0F00-000014000000}"/>
            </a:ext>
          </a:extLst>
        </xdr:cNvPr>
        <xdr:cNvSpPr txBox="1"/>
      </xdr:nvSpPr>
      <xdr:spPr>
        <a:xfrm>
          <a:off x="5307900" y="3699038"/>
          <a:ext cx="7620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61925"/>
    <xdr:sp macro="" textlink="">
      <xdr:nvSpPr>
        <xdr:cNvPr id="21" name="Shape 8">
          <a:extLst>
            <a:ext uri="{FF2B5EF4-FFF2-40B4-BE49-F238E27FC236}">
              <a16:creationId xmlns:a16="http://schemas.microsoft.com/office/drawing/2014/main" id="{00000000-0008-0000-0F00-000015000000}"/>
            </a:ext>
          </a:extLst>
        </xdr:cNvPr>
        <xdr:cNvSpPr txBox="1"/>
      </xdr:nvSpPr>
      <xdr:spPr>
        <a:xfrm>
          <a:off x="5307900" y="3699038"/>
          <a:ext cx="7620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61925"/>
    <xdr:sp macro="" textlink="">
      <xdr:nvSpPr>
        <xdr:cNvPr id="22" name="Shape 8">
          <a:extLst>
            <a:ext uri="{FF2B5EF4-FFF2-40B4-BE49-F238E27FC236}">
              <a16:creationId xmlns:a16="http://schemas.microsoft.com/office/drawing/2014/main" id="{00000000-0008-0000-0F00-000016000000}"/>
            </a:ext>
          </a:extLst>
        </xdr:cNvPr>
        <xdr:cNvSpPr txBox="1"/>
      </xdr:nvSpPr>
      <xdr:spPr>
        <a:xfrm>
          <a:off x="5307900" y="3699038"/>
          <a:ext cx="7620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61925"/>
    <xdr:sp macro="" textlink="">
      <xdr:nvSpPr>
        <xdr:cNvPr id="23" name="Shape 8">
          <a:extLst>
            <a:ext uri="{FF2B5EF4-FFF2-40B4-BE49-F238E27FC236}">
              <a16:creationId xmlns:a16="http://schemas.microsoft.com/office/drawing/2014/main" id="{00000000-0008-0000-0F00-000017000000}"/>
            </a:ext>
          </a:extLst>
        </xdr:cNvPr>
        <xdr:cNvSpPr txBox="1"/>
      </xdr:nvSpPr>
      <xdr:spPr>
        <a:xfrm>
          <a:off x="5307900" y="3699038"/>
          <a:ext cx="7620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52400"/>
    <xdr:sp macro="" textlink="">
      <xdr:nvSpPr>
        <xdr:cNvPr id="24" name="Shape 3">
          <a:extLst>
            <a:ext uri="{FF2B5EF4-FFF2-40B4-BE49-F238E27FC236}">
              <a16:creationId xmlns:a16="http://schemas.microsoft.com/office/drawing/2014/main" id="{00000000-0008-0000-0F00-000018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52400"/>
    <xdr:sp macro="" textlink="">
      <xdr:nvSpPr>
        <xdr:cNvPr id="25" name="Shape 3">
          <a:extLst>
            <a:ext uri="{FF2B5EF4-FFF2-40B4-BE49-F238E27FC236}">
              <a16:creationId xmlns:a16="http://schemas.microsoft.com/office/drawing/2014/main" id="{00000000-0008-0000-0F00-000019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52400"/>
    <xdr:sp macro="" textlink="">
      <xdr:nvSpPr>
        <xdr:cNvPr id="26" name="Shape 3">
          <a:extLst>
            <a:ext uri="{FF2B5EF4-FFF2-40B4-BE49-F238E27FC236}">
              <a16:creationId xmlns:a16="http://schemas.microsoft.com/office/drawing/2014/main" id="{00000000-0008-0000-0F00-00001A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52400"/>
    <xdr:sp macro="" textlink="">
      <xdr:nvSpPr>
        <xdr:cNvPr id="27" name="Shape 3">
          <a:extLst>
            <a:ext uri="{FF2B5EF4-FFF2-40B4-BE49-F238E27FC236}">
              <a16:creationId xmlns:a16="http://schemas.microsoft.com/office/drawing/2014/main" id="{00000000-0008-0000-0F00-00001B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52400"/>
    <xdr:sp macro="" textlink="">
      <xdr:nvSpPr>
        <xdr:cNvPr id="28" name="Shape 3">
          <a:extLst>
            <a:ext uri="{FF2B5EF4-FFF2-40B4-BE49-F238E27FC236}">
              <a16:creationId xmlns:a16="http://schemas.microsoft.com/office/drawing/2014/main" id="{00000000-0008-0000-0F00-00001C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52400"/>
    <xdr:sp macro="" textlink="">
      <xdr:nvSpPr>
        <xdr:cNvPr id="29" name="Shape 3">
          <a:extLst>
            <a:ext uri="{FF2B5EF4-FFF2-40B4-BE49-F238E27FC236}">
              <a16:creationId xmlns:a16="http://schemas.microsoft.com/office/drawing/2014/main" id="{00000000-0008-0000-0F00-00001D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52400"/>
    <xdr:sp macro="" textlink="">
      <xdr:nvSpPr>
        <xdr:cNvPr id="30" name="Shape 3">
          <a:extLst>
            <a:ext uri="{FF2B5EF4-FFF2-40B4-BE49-F238E27FC236}">
              <a16:creationId xmlns:a16="http://schemas.microsoft.com/office/drawing/2014/main" id="{00000000-0008-0000-0F00-00001E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52400"/>
    <xdr:sp macro="" textlink="">
      <xdr:nvSpPr>
        <xdr:cNvPr id="31" name="Shape 3">
          <a:extLst>
            <a:ext uri="{FF2B5EF4-FFF2-40B4-BE49-F238E27FC236}">
              <a16:creationId xmlns:a16="http://schemas.microsoft.com/office/drawing/2014/main" id="{00000000-0008-0000-0F00-00001F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52400"/>
    <xdr:sp macro="" textlink="">
      <xdr:nvSpPr>
        <xdr:cNvPr id="32" name="Shape 3">
          <a:extLst>
            <a:ext uri="{FF2B5EF4-FFF2-40B4-BE49-F238E27FC236}">
              <a16:creationId xmlns:a16="http://schemas.microsoft.com/office/drawing/2014/main" id="{00000000-0008-0000-0F00-000020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52400"/>
    <xdr:sp macro="" textlink="">
      <xdr:nvSpPr>
        <xdr:cNvPr id="33" name="Shape 3">
          <a:extLst>
            <a:ext uri="{FF2B5EF4-FFF2-40B4-BE49-F238E27FC236}">
              <a16:creationId xmlns:a16="http://schemas.microsoft.com/office/drawing/2014/main" id="{00000000-0008-0000-0F00-000021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52400"/>
    <xdr:sp macro="" textlink="">
      <xdr:nvSpPr>
        <xdr:cNvPr id="34" name="Shape 3">
          <a:extLst>
            <a:ext uri="{FF2B5EF4-FFF2-40B4-BE49-F238E27FC236}">
              <a16:creationId xmlns:a16="http://schemas.microsoft.com/office/drawing/2014/main" id="{00000000-0008-0000-0F00-000022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52400"/>
    <xdr:sp macro="" textlink="">
      <xdr:nvSpPr>
        <xdr:cNvPr id="35" name="Shape 3">
          <a:extLst>
            <a:ext uri="{FF2B5EF4-FFF2-40B4-BE49-F238E27FC236}">
              <a16:creationId xmlns:a16="http://schemas.microsoft.com/office/drawing/2014/main" id="{00000000-0008-0000-0F00-000023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52400"/>
    <xdr:sp macro="" textlink="">
      <xdr:nvSpPr>
        <xdr:cNvPr id="36" name="Shape 3">
          <a:extLst>
            <a:ext uri="{FF2B5EF4-FFF2-40B4-BE49-F238E27FC236}">
              <a16:creationId xmlns:a16="http://schemas.microsoft.com/office/drawing/2014/main" id="{00000000-0008-0000-0F00-000024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52400"/>
    <xdr:sp macro="" textlink="">
      <xdr:nvSpPr>
        <xdr:cNvPr id="37" name="Shape 3">
          <a:extLst>
            <a:ext uri="{FF2B5EF4-FFF2-40B4-BE49-F238E27FC236}">
              <a16:creationId xmlns:a16="http://schemas.microsoft.com/office/drawing/2014/main" id="{00000000-0008-0000-0F00-000025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52400"/>
    <xdr:sp macro="" textlink="">
      <xdr:nvSpPr>
        <xdr:cNvPr id="38" name="Shape 3">
          <a:extLst>
            <a:ext uri="{FF2B5EF4-FFF2-40B4-BE49-F238E27FC236}">
              <a16:creationId xmlns:a16="http://schemas.microsoft.com/office/drawing/2014/main" id="{00000000-0008-0000-0F00-000026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52400"/>
    <xdr:sp macro="" textlink="">
      <xdr:nvSpPr>
        <xdr:cNvPr id="39" name="Shape 3">
          <a:extLst>
            <a:ext uri="{FF2B5EF4-FFF2-40B4-BE49-F238E27FC236}">
              <a16:creationId xmlns:a16="http://schemas.microsoft.com/office/drawing/2014/main" id="{00000000-0008-0000-0F00-000027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52400"/>
    <xdr:sp macro="" textlink="">
      <xdr:nvSpPr>
        <xdr:cNvPr id="40" name="Shape 3">
          <a:extLst>
            <a:ext uri="{FF2B5EF4-FFF2-40B4-BE49-F238E27FC236}">
              <a16:creationId xmlns:a16="http://schemas.microsoft.com/office/drawing/2014/main" id="{00000000-0008-0000-0F00-000028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52400"/>
    <xdr:sp macro="" textlink="">
      <xdr:nvSpPr>
        <xdr:cNvPr id="41" name="Shape 3">
          <a:extLst>
            <a:ext uri="{FF2B5EF4-FFF2-40B4-BE49-F238E27FC236}">
              <a16:creationId xmlns:a16="http://schemas.microsoft.com/office/drawing/2014/main" id="{00000000-0008-0000-0F00-000029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52400"/>
    <xdr:sp macro="" textlink="">
      <xdr:nvSpPr>
        <xdr:cNvPr id="42" name="Shape 3">
          <a:extLst>
            <a:ext uri="{FF2B5EF4-FFF2-40B4-BE49-F238E27FC236}">
              <a16:creationId xmlns:a16="http://schemas.microsoft.com/office/drawing/2014/main" id="{00000000-0008-0000-0F00-00002A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52400"/>
    <xdr:sp macro="" textlink="">
      <xdr:nvSpPr>
        <xdr:cNvPr id="43" name="Shape 3">
          <a:extLst>
            <a:ext uri="{FF2B5EF4-FFF2-40B4-BE49-F238E27FC236}">
              <a16:creationId xmlns:a16="http://schemas.microsoft.com/office/drawing/2014/main" id="{00000000-0008-0000-0F00-00002B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52400"/>
    <xdr:sp macro="" textlink="">
      <xdr:nvSpPr>
        <xdr:cNvPr id="44" name="Shape 3">
          <a:extLst>
            <a:ext uri="{FF2B5EF4-FFF2-40B4-BE49-F238E27FC236}">
              <a16:creationId xmlns:a16="http://schemas.microsoft.com/office/drawing/2014/main" id="{00000000-0008-0000-0F00-00002C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52400"/>
    <xdr:sp macro="" textlink="">
      <xdr:nvSpPr>
        <xdr:cNvPr id="45" name="Shape 3">
          <a:extLst>
            <a:ext uri="{FF2B5EF4-FFF2-40B4-BE49-F238E27FC236}">
              <a16:creationId xmlns:a16="http://schemas.microsoft.com/office/drawing/2014/main" id="{00000000-0008-0000-0F00-00002D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52400"/>
    <xdr:sp macro="" textlink="">
      <xdr:nvSpPr>
        <xdr:cNvPr id="46" name="Shape 3">
          <a:extLst>
            <a:ext uri="{FF2B5EF4-FFF2-40B4-BE49-F238E27FC236}">
              <a16:creationId xmlns:a16="http://schemas.microsoft.com/office/drawing/2014/main" id="{00000000-0008-0000-0F00-00002E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52400"/>
    <xdr:sp macro="" textlink="">
      <xdr:nvSpPr>
        <xdr:cNvPr id="47" name="Shape 3">
          <a:extLst>
            <a:ext uri="{FF2B5EF4-FFF2-40B4-BE49-F238E27FC236}">
              <a16:creationId xmlns:a16="http://schemas.microsoft.com/office/drawing/2014/main" id="{00000000-0008-0000-0F00-00002F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52400"/>
    <xdr:sp macro="" textlink="">
      <xdr:nvSpPr>
        <xdr:cNvPr id="48" name="Shape 3">
          <a:extLst>
            <a:ext uri="{FF2B5EF4-FFF2-40B4-BE49-F238E27FC236}">
              <a16:creationId xmlns:a16="http://schemas.microsoft.com/office/drawing/2014/main" id="{00000000-0008-0000-0F00-000030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52400"/>
    <xdr:sp macro="" textlink="">
      <xdr:nvSpPr>
        <xdr:cNvPr id="49" name="Shape 3">
          <a:extLst>
            <a:ext uri="{FF2B5EF4-FFF2-40B4-BE49-F238E27FC236}">
              <a16:creationId xmlns:a16="http://schemas.microsoft.com/office/drawing/2014/main" id="{00000000-0008-0000-0F00-000031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82" name="Shape 82">
          <a:extLst>
            <a:ext uri="{FF2B5EF4-FFF2-40B4-BE49-F238E27FC236}">
              <a16:creationId xmlns:a16="http://schemas.microsoft.com/office/drawing/2014/main" id="{00000000-0008-0000-0F00-000052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50" name="Shape 82">
          <a:extLst>
            <a:ext uri="{FF2B5EF4-FFF2-40B4-BE49-F238E27FC236}">
              <a16:creationId xmlns:a16="http://schemas.microsoft.com/office/drawing/2014/main" id="{00000000-0008-0000-0F00-000032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51" name="Shape 82">
          <a:extLst>
            <a:ext uri="{FF2B5EF4-FFF2-40B4-BE49-F238E27FC236}">
              <a16:creationId xmlns:a16="http://schemas.microsoft.com/office/drawing/2014/main" id="{00000000-0008-0000-0F00-000033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52" name="Shape 82">
          <a:extLst>
            <a:ext uri="{FF2B5EF4-FFF2-40B4-BE49-F238E27FC236}">
              <a16:creationId xmlns:a16="http://schemas.microsoft.com/office/drawing/2014/main" id="{00000000-0008-0000-0F00-000034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53" name="Shape 82">
          <a:extLst>
            <a:ext uri="{FF2B5EF4-FFF2-40B4-BE49-F238E27FC236}">
              <a16:creationId xmlns:a16="http://schemas.microsoft.com/office/drawing/2014/main" id="{00000000-0008-0000-0F00-000035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54" name="Shape 82">
          <a:extLst>
            <a:ext uri="{FF2B5EF4-FFF2-40B4-BE49-F238E27FC236}">
              <a16:creationId xmlns:a16="http://schemas.microsoft.com/office/drawing/2014/main" id="{00000000-0008-0000-0F00-000036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55" name="Shape 82">
          <a:extLst>
            <a:ext uri="{FF2B5EF4-FFF2-40B4-BE49-F238E27FC236}">
              <a16:creationId xmlns:a16="http://schemas.microsoft.com/office/drawing/2014/main" id="{00000000-0008-0000-0F00-000037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56" name="Shape 82">
          <a:extLst>
            <a:ext uri="{FF2B5EF4-FFF2-40B4-BE49-F238E27FC236}">
              <a16:creationId xmlns:a16="http://schemas.microsoft.com/office/drawing/2014/main" id="{00000000-0008-0000-0F00-000038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57" name="Shape 82">
          <a:extLst>
            <a:ext uri="{FF2B5EF4-FFF2-40B4-BE49-F238E27FC236}">
              <a16:creationId xmlns:a16="http://schemas.microsoft.com/office/drawing/2014/main" id="{00000000-0008-0000-0F00-000039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58" name="Shape 82">
          <a:extLst>
            <a:ext uri="{FF2B5EF4-FFF2-40B4-BE49-F238E27FC236}">
              <a16:creationId xmlns:a16="http://schemas.microsoft.com/office/drawing/2014/main" id="{00000000-0008-0000-0F00-00003A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59" name="Shape 82">
          <a:extLst>
            <a:ext uri="{FF2B5EF4-FFF2-40B4-BE49-F238E27FC236}">
              <a16:creationId xmlns:a16="http://schemas.microsoft.com/office/drawing/2014/main" id="{00000000-0008-0000-0F00-00003B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60" name="Shape 82">
          <a:extLst>
            <a:ext uri="{FF2B5EF4-FFF2-40B4-BE49-F238E27FC236}">
              <a16:creationId xmlns:a16="http://schemas.microsoft.com/office/drawing/2014/main" id="{00000000-0008-0000-0F00-00003C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61" name="Shape 82">
          <a:extLst>
            <a:ext uri="{FF2B5EF4-FFF2-40B4-BE49-F238E27FC236}">
              <a16:creationId xmlns:a16="http://schemas.microsoft.com/office/drawing/2014/main" id="{00000000-0008-0000-0F00-00003D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62" name="Shape 82">
          <a:extLst>
            <a:ext uri="{FF2B5EF4-FFF2-40B4-BE49-F238E27FC236}">
              <a16:creationId xmlns:a16="http://schemas.microsoft.com/office/drawing/2014/main" id="{00000000-0008-0000-0F00-00003E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63" name="Shape 82">
          <a:extLst>
            <a:ext uri="{FF2B5EF4-FFF2-40B4-BE49-F238E27FC236}">
              <a16:creationId xmlns:a16="http://schemas.microsoft.com/office/drawing/2014/main" id="{00000000-0008-0000-0F00-00003F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64" name="Shape 82">
          <a:extLst>
            <a:ext uri="{FF2B5EF4-FFF2-40B4-BE49-F238E27FC236}">
              <a16:creationId xmlns:a16="http://schemas.microsoft.com/office/drawing/2014/main" id="{00000000-0008-0000-0F00-000040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65" name="Shape 82">
          <a:extLst>
            <a:ext uri="{FF2B5EF4-FFF2-40B4-BE49-F238E27FC236}">
              <a16:creationId xmlns:a16="http://schemas.microsoft.com/office/drawing/2014/main" id="{00000000-0008-0000-0F00-000041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66" name="Shape 82">
          <a:extLst>
            <a:ext uri="{FF2B5EF4-FFF2-40B4-BE49-F238E27FC236}">
              <a16:creationId xmlns:a16="http://schemas.microsoft.com/office/drawing/2014/main" id="{00000000-0008-0000-0F00-000042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67" name="Shape 82">
          <a:extLst>
            <a:ext uri="{FF2B5EF4-FFF2-40B4-BE49-F238E27FC236}">
              <a16:creationId xmlns:a16="http://schemas.microsoft.com/office/drawing/2014/main" id="{00000000-0008-0000-0F00-000043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68" name="Shape 82">
          <a:extLst>
            <a:ext uri="{FF2B5EF4-FFF2-40B4-BE49-F238E27FC236}">
              <a16:creationId xmlns:a16="http://schemas.microsoft.com/office/drawing/2014/main" id="{00000000-0008-0000-0F00-000044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69" name="Shape 82">
          <a:extLst>
            <a:ext uri="{FF2B5EF4-FFF2-40B4-BE49-F238E27FC236}">
              <a16:creationId xmlns:a16="http://schemas.microsoft.com/office/drawing/2014/main" id="{00000000-0008-0000-0F00-000045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70" name="Shape 82">
          <a:extLst>
            <a:ext uri="{FF2B5EF4-FFF2-40B4-BE49-F238E27FC236}">
              <a16:creationId xmlns:a16="http://schemas.microsoft.com/office/drawing/2014/main" id="{00000000-0008-0000-0F00-000046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71" name="Shape 82">
          <a:extLst>
            <a:ext uri="{FF2B5EF4-FFF2-40B4-BE49-F238E27FC236}">
              <a16:creationId xmlns:a16="http://schemas.microsoft.com/office/drawing/2014/main" id="{00000000-0008-0000-0F00-000047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72" name="Shape 82">
          <a:extLst>
            <a:ext uri="{FF2B5EF4-FFF2-40B4-BE49-F238E27FC236}">
              <a16:creationId xmlns:a16="http://schemas.microsoft.com/office/drawing/2014/main" id="{00000000-0008-0000-0F00-000048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73" name="Shape 82">
          <a:extLst>
            <a:ext uri="{FF2B5EF4-FFF2-40B4-BE49-F238E27FC236}">
              <a16:creationId xmlns:a16="http://schemas.microsoft.com/office/drawing/2014/main" id="{00000000-0008-0000-0F00-000049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74" name="Shape 82">
          <a:extLst>
            <a:ext uri="{FF2B5EF4-FFF2-40B4-BE49-F238E27FC236}">
              <a16:creationId xmlns:a16="http://schemas.microsoft.com/office/drawing/2014/main" id="{00000000-0008-0000-0F00-00004A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75" name="Shape 82">
          <a:extLst>
            <a:ext uri="{FF2B5EF4-FFF2-40B4-BE49-F238E27FC236}">
              <a16:creationId xmlns:a16="http://schemas.microsoft.com/office/drawing/2014/main" id="{00000000-0008-0000-0F00-00004B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76" name="Shape 82">
          <a:extLst>
            <a:ext uri="{FF2B5EF4-FFF2-40B4-BE49-F238E27FC236}">
              <a16:creationId xmlns:a16="http://schemas.microsoft.com/office/drawing/2014/main" id="{00000000-0008-0000-0F00-00004C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77" name="Shape 82">
          <a:extLst>
            <a:ext uri="{FF2B5EF4-FFF2-40B4-BE49-F238E27FC236}">
              <a16:creationId xmlns:a16="http://schemas.microsoft.com/office/drawing/2014/main" id="{00000000-0008-0000-0F00-00004D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78" name="Shape 82">
          <a:extLst>
            <a:ext uri="{FF2B5EF4-FFF2-40B4-BE49-F238E27FC236}">
              <a16:creationId xmlns:a16="http://schemas.microsoft.com/office/drawing/2014/main" id="{00000000-0008-0000-0F00-00004E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79" name="Shape 82">
          <a:extLst>
            <a:ext uri="{FF2B5EF4-FFF2-40B4-BE49-F238E27FC236}">
              <a16:creationId xmlns:a16="http://schemas.microsoft.com/office/drawing/2014/main" id="{00000000-0008-0000-0F00-00004F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83" name="Shape 82">
          <a:extLst>
            <a:ext uri="{FF2B5EF4-FFF2-40B4-BE49-F238E27FC236}">
              <a16:creationId xmlns:a16="http://schemas.microsoft.com/office/drawing/2014/main" id="{00000000-0008-0000-0F00-000053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84" name="Shape 82">
          <a:extLst>
            <a:ext uri="{FF2B5EF4-FFF2-40B4-BE49-F238E27FC236}">
              <a16:creationId xmlns:a16="http://schemas.microsoft.com/office/drawing/2014/main" id="{00000000-0008-0000-0F00-000054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85" name="Shape 82">
          <a:extLst>
            <a:ext uri="{FF2B5EF4-FFF2-40B4-BE49-F238E27FC236}">
              <a16:creationId xmlns:a16="http://schemas.microsoft.com/office/drawing/2014/main" id="{00000000-0008-0000-0F00-000055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86" name="Shape 82">
          <a:extLst>
            <a:ext uri="{FF2B5EF4-FFF2-40B4-BE49-F238E27FC236}">
              <a16:creationId xmlns:a16="http://schemas.microsoft.com/office/drawing/2014/main" id="{00000000-0008-0000-0F00-000056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87" name="Shape 82">
          <a:extLst>
            <a:ext uri="{FF2B5EF4-FFF2-40B4-BE49-F238E27FC236}">
              <a16:creationId xmlns:a16="http://schemas.microsoft.com/office/drawing/2014/main" id="{00000000-0008-0000-0F00-000057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88" name="Shape 82">
          <a:extLst>
            <a:ext uri="{FF2B5EF4-FFF2-40B4-BE49-F238E27FC236}">
              <a16:creationId xmlns:a16="http://schemas.microsoft.com/office/drawing/2014/main" id="{00000000-0008-0000-0F00-000058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89" name="Shape 82">
          <a:extLst>
            <a:ext uri="{FF2B5EF4-FFF2-40B4-BE49-F238E27FC236}">
              <a16:creationId xmlns:a16="http://schemas.microsoft.com/office/drawing/2014/main" id="{00000000-0008-0000-0F00-000059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90" name="Shape 82">
          <a:extLst>
            <a:ext uri="{FF2B5EF4-FFF2-40B4-BE49-F238E27FC236}">
              <a16:creationId xmlns:a16="http://schemas.microsoft.com/office/drawing/2014/main" id="{00000000-0008-0000-0F00-00005A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91" name="Shape 82">
          <a:extLst>
            <a:ext uri="{FF2B5EF4-FFF2-40B4-BE49-F238E27FC236}">
              <a16:creationId xmlns:a16="http://schemas.microsoft.com/office/drawing/2014/main" id="{00000000-0008-0000-0F00-00005B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92" name="Shape 82">
          <a:extLst>
            <a:ext uri="{FF2B5EF4-FFF2-40B4-BE49-F238E27FC236}">
              <a16:creationId xmlns:a16="http://schemas.microsoft.com/office/drawing/2014/main" id="{00000000-0008-0000-0F00-00005C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93" name="Shape 82">
          <a:extLst>
            <a:ext uri="{FF2B5EF4-FFF2-40B4-BE49-F238E27FC236}">
              <a16:creationId xmlns:a16="http://schemas.microsoft.com/office/drawing/2014/main" id="{00000000-0008-0000-0F00-00005D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94" name="Shape 82">
          <a:extLst>
            <a:ext uri="{FF2B5EF4-FFF2-40B4-BE49-F238E27FC236}">
              <a16:creationId xmlns:a16="http://schemas.microsoft.com/office/drawing/2014/main" id="{00000000-0008-0000-0F00-00005E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95" name="Shape 82">
          <a:extLst>
            <a:ext uri="{FF2B5EF4-FFF2-40B4-BE49-F238E27FC236}">
              <a16:creationId xmlns:a16="http://schemas.microsoft.com/office/drawing/2014/main" id="{00000000-0008-0000-0F00-00005F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96" name="Shape 82">
          <a:extLst>
            <a:ext uri="{FF2B5EF4-FFF2-40B4-BE49-F238E27FC236}">
              <a16:creationId xmlns:a16="http://schemas.microsoft.com/office/drawing/2014/main" id="{00000000-0008-0000-0F00-000060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97" name="Shape 82">
          <a:extLst>
            <a:ext uri="{FF2B5EF4-FFF2-40B4-BE49-F238E27FC236}">
              <a16:creationId xmlns:a16="http://schemas.microsoft.com/office/drawing/2014/main" id="{00000000-0008-0000-0F00-000061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98" name="Shape 82">
          <a:extLst>
            <a:ext uri="{FF2B5EF4-FFF2-40B4-BE49-F238E27FC236}">
              <a16:creationId xmlns:a16="http://schemas.microsoft.com/office/drawing/2014/main" id="{00000000-0008-0000-0F00-000062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99" name="Shape 82">
          <a:extLst>
            <a:ext uri="{FF2B5EF4-FFF2-40B4-BE49-F238E27FC236}">
              <a16:creationId xmlns:a16="http://schemas.microsoft.com/office/drawing/2014/main" id="{00000000-0008-0000-0F00-000063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100" name="Shape 82">
          <a:extLst>
            <a:ext uri="{FF2B5EF4-FFF2-40B4-BE49-F238E27FC236}">
              <a16:creationId xmlns:a16="http://schemas.microsoft.com/office/drawing/2014/main" id="{00000000-0008-0000-0F00-000064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101" name="Shape 82">
          <a:extLst>
            <a:ext uri="{FF2B5EF4-FFF2-40B4-BE49-F238E27FC236}">
              <a16:creationId xmlns:a16="http://schemas.microsoft.com/office/drawing/2014/main" id="{00000000-0008-0000-0F00-000065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102" name="Shape 82">
          <a:extLst>
            <a:ext uri="{FF2B5EF4-FFF2-40B4-BE49-F238E27FC236}">
              <a16:creationId xmlns:a16="http://schemas.microsoft.com/office/drawing/2014/main" id="{00000000-0008-0000-0F00-000066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103" name="Shape 82">
          <a:extLst>
            <a:ext uri="{FF2B5EF4-FFF2-40B4-BE49-F238E27FC236}">
              <a16:creationId xmlns:a16="http://schemas.microsoft.com/office/drawing/2014/main" id="{00000000-0008-0000-0F00-000067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104" name="Shape 82">
          <a:extLst>
            <a:ext uri="{FF2B5EF4-FFF2-40B4-BE49-F238E27FC236}">
              <a16:creationId xmlns:a16="http://schemas.microsoft.com/office/drawing/2014/main" id="{00000000-0008-0000-0F00-000068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105" name="Shape 82">
          <a:extLst>
            <a:ext uri="{FF2B5EF4-FFF2-40B4-BE49-F238E27FC236}">
              <a16:creationId xmlns:a16="http://schemas.microsoft.com/office/drawing/2014/main" id="{00000000-0008-0000-0F00-000069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106" name="Shape 82">
          <a:extLst>
            <a:ext uri="{FF2B5EF4-FFF2-40B4-BE49-F238E27FC236}">
              <a16:creationId xmlns:a16="http://schemas.microsoft.com/office/drawing/2014/main" id="{00000000-0008-0000-0F00-00006A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107" name="Shape 82">
          <a:extLst>
            <a:ext uri="{FF2B5EF4-FFF2-40B4-BE49-F238E27FC236}">
              <a16:creationId xmlns:a16="http://schemas.microsoft.com/office/drawing/2014/main" id="{00000000-0008-0000-0F00-00006B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108" name="Shape 82">
          <a:extLst>
            <a:ext uri="{FF2B5EF4-FFF2-40B4-BE49-F238E27FC236}">
              <a16:creationId xmlns:a16="http://schemas.microsoft.com/office/drawing/2014/main" id="{00000000-0008-0000-0F00-00006C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109" name="Shape 82">
          <a:extLst>
            <a:ext uri="{FF2B5EF4-FFF2-40B4-BE49-F238E27FC236}">
              <a16:creationId xmlns:a16="http://schemas.microsoft.com/office/drawing/2014/main" id="{00000000-0008-0000-0F00-00006D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110" name="Shape 82">
          <a:extLst>
            <a:ext uri="{FF2B5EF4-FFF2-40B4-BE49-F238E27FC236}">
              <a16:creationId xmlns:a16="http://schemas.microsoft.com/office/drawing/2014/main" id="{00000000-0008-0000-0F00-00006E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111" name="Shape 82">
          <a:extLst>
            <a:ext uri="{FF2B5EF4-FFF2-40B4-BE49-F238E27FC236}">
              <a16:creationId xmlns:a16="http://schemas.microsoft.com/office/drawing/2014/main" id="{00000000-0008-0000-0F00-00006F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112" name="Shape 82">
          <a:extLst>
            <a:ext uri="{FF2B5EF4-FFF2-40B4-BE49-F238E27FC236}">
              <a16:creationId xmlns:a16="http://schemas.microsoft.com/office/drawing/2014/main" id="{00000000-0008-0000-0F00-000070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113" name="Shape 82">
          <a:extLst>
            <a:ext uri="{FF2B5EF4-FFF2-40B4-BE49-F238E27FC236}">
              <a16:creationId xmlns:a16="http://schemas.microsoft.com/office/drawing/2014/main" id="{00000000-0008-0000-0F00-000071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114" name="Shape 82">
          <a:extLst>
            <a:ext uri="{FF2B5EF4-FFF2-40B4-BE49-F238E27FC236}">
              <a16:creationId xmlns:a16="http://schemas.microsoft.com/office/drawing/2014/main" id="{00000000-0008-0000-0F00-000072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115" name="Shape 82">
          <a:extLst>
            <a:ext uri="{FF2B5EF4-FFF2-40B4-BE49-F238E27FC236}">
              <a16:creationId xmlns:a16="http://schemas.microsoft.com/office/drawing/2014/main" id="{00000000-0008-0000-0F00-000073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116" name="Shape 82">
          <a:extLst>
            <a:ext uri="{FF2B5EF4-FFF2-40B4-BE49-F238E27FC236}">
              <a16:creationId xmlns:a16="http://schemas.microsoft.com/office/drawing/2014/main" id="{00000000-0008-0000-0F00-000074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117" name="Shape 82">
          <a:extLst>
            <a:ext uri="{FF2B5EF4-FFF2-40B4-BE49-F238E27FC236}">
              <a16:creationId xmlns:a16="http://schemas.microsoft.com/office/drawing/2014/main" id="{00000000-0008-0000-0F00-000075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118" name="Shape 82">
          <a:extLst>
            <a:ext uri="{FF2B5EF4-FFF2-40B4-BE49-F238E27FC236}">
              <a16:creationId xmlns:a16="http://schemas.microsoft.com/office/drawing/2014/main" id="{00000000-0008-0000-0F00-000076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119" name="Shape 82">
          <a:extLst>
            <a:ext uri="{FF2B5EF4-FFF2-40B4-BE49-F238E27FC236}">
              <a16:creationId xmlns:a16="http://schemas.microsoft.com/office/drawing/2014/main" id="{00000000-0008-0000-0F00-000077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120" name="Shape 82">
          <a:extLst>
            <a:ext uri="{FF2B5EF4-FFF2-40B4-BE49-F238E27FC236}">
              <a16:creationId xmlns:a16="http://schemas.microsoft.com/office/drawing/2014/main" id="{00000000-0008-0000-0F00-000078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121" name="Shape 82">
          <a:extLst>
            <a:ext uri="{FF2B5EF4-FFF2-40B4-BE49-F238E27FC236}">
              <a16:creationId xmlns:a16="http://schemas.microsoft.com/office/drawing/2014/main" id="{00000000-0008-0000-0F00-000079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122" name="Shape 82">
          <a:extLst>
            <a:ext uri="{FF2B5EF4-FFF2-40B4-BE49-F238E27FC236}">
              <a16:creationId xmlns:a16="http://schemas.microsoft.com/office/drawing/2014/main" id="{00000000-0008-0000-0F00-00007A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123" name="Shape 82">
          <a:extLst>
            <a:ext uri="{FF2B5EF4-FFF2-40B4-BE49-F238E27FC236}">
              <a16:creationId xmlns:a16="http://schemas.microsoft.com/office/drawing/2014/main" id="{00000000-0008-0000-0F00-00007B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124" name="Shape 82">
          <a:extLst>
            <a:ext uri="{FF2B5EF4-FFF2-40B4-BE49-F238E27FC236}">
              <a16:creationId xmlns:a16="http://schemas.microsoft.com/office/drawing/2014/main" id="{00000000-0008-0000-0F00-00007C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125" name="Shape 82">
          <a:extLst>
            <a:ext uri="{FF2B5EF4-FFF2-40B4-BE49-F238E27FC236}">
              <a16:creationId xmlns:a16="http://schemas.microsoft.com/office/drawing/2014/main" id="{00000000-0008-0000-0F00-00007D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126" name="Shape 82">
          <a:extLst>
            <a:ext uri="{FF2B5EF4-FFF2-40B4-BE49-F238E27FC236}">
              <a16:creationId xmlns:a16="http://schemas.microsoft.com/office/drawing/2014/main" id="{00000000-0008-0000-0F00-00007E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127" name="Shape 82">
          <a:extLst>
            <a:ext uri="{FF2B5EF4-FFF2-40B4-BE49-F238E27FC236}">
              <a16:creationId xmlns:a16="http://schemas.microsoft.com/office/drawing/2014/main" id="{00000000-0008-0000-0F00-00007F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128" name="Shape 82">
          <a:extLst>
            <a:ext uri="{FF2B5EF4-FFF2-40B4-BE49-F238E27FC236}">
              <a16:creationId xmlns:a16="http://schemas.microsoft.com/office/drawing/2014/main" id="{00000000-0008-0000-0F00-000080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129" name="Shape 82">
          <a:extLst>
            <a:ext uri="{FF2B5EF4-FFF2-40B4-BE49-F238E27FC236}">
              <a16:creationId xmlns:a16="http://schemas.microsoft.com/office/drawing/2014/main" id="{00000000-0008-0000-0F00-000081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130" name="Shape 82">
          <a:extLst>
            <a:ext uri="{FF2B5EF4-FFF2-40B4-BE49-F238E27FC236}">
              <a16:creationId xmlns:a16="http://schemas.microsoft.com/office/drawing/2014/main" id="{00000000-0008-0000-0F00-000082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131" name="Shape 82">
          <a:extLst>
            <a:ext uri="{FF2B5EF4-FFF2-40B4-BE49-F238E27FC236}">
              <a16:creationId xmlns:a16="http://schemas.microsoft.com/office/drawing/2014/main" id="{00000000-0008-0000-0F00-000083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132" name="Shape 82">
          <a:extLst>
            <a:ext uri="{FF2B5EF4-FFF2-40B4-BE49-F238E27FC236}">
              <a16:creationId xmlns:a16="http://schemas.microsoft.com/office/drawing/2014/main" id="{00000000-0008-0000-0F00-000084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133" name="Shape 82">
          <a:extLst>
            <a:ext uri="{FF2B5EF4-FFF2-40B4-BE49-F238E27FC236}">
              <a16:creationId xmlns:a16="http://schemas.microsoft.com/office/drawing/2014/main" id="{00000000-0008-0000-0F00-000085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134" name="Shape 82">
          <a:extLst>
            <a:ext uri="{FF2B5EF4-FFF2-40B4-BE49-F238E27FC236}">
              <a16:creationId xmlns:a16="http://schemas.microsoft.com/office/drawing/2014/main" id="{00000000-0008-0000-0F00-000086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135" name="Shape 82">
          <a:extLst>
            <a:ext uri="{FF2B5EF4-FFF2-40B4-BE49-F238E27FC236}">
              <a16:creationId xmlns:a16="http://schemas.microsoft.com/office/drawing/2014/main" id="{00000000-0008-0000-0F00-000087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136" name="Shape 82">
          <a:extLst>
            <a:ext uri="{FF2B5EF4-FFF2-40B4-BE49-F238E27FC236}">
              <a16:creationId xmlns:a16="http://schemas.microsoft.com/office/drawing/2014/main" id="{00000000-0008-0000-0F00-000088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137" name="Shape 82">
          <a:extLst>
            <a:ext uri="{FF2B5EF4-FFF2-40B4-BE49-F238E27FC236}">
              <a16:creationId xmlns:a16="http://schemas.microsoft.com/office/drawing/2014/main" id="{00000000-0008-0000-0F00-000089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138" name="Shape 82">
          <a:extLst>
            <a:ext uri="{FF2B5EF4-FFF2-40B4-BE49-F238E27FC236}">
              <a16:creationId xmlns:a16="http://schemas.microsoft.com/office/drawing/2014/main" id="{00000000-0008-0000-0F00-00008A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139" name="Shape 82">
          <a:extLst>
            <a:ext uri="{FF2B5EF4-FFF2-40B4-BE49-F238E27FC236}">
              <a16:creationId xmlns:a16="http://schemas.microsoft.com/office/drawing/2014/main" id="{00000000-0008-0000-0F00-00008B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140" name="Shape 82">
          <a:extLst>
            <a:ext uri="{FF2B5EF4-FFF2-40B4-BE49-F238E27FC236}">
              <a16:creationId xmlns:a16="http://schemas.microsoft.com/office/drawing/2014/main" id="{00000000-0008-0000-0F00-00008C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141" name="Shape 82">
          <a:extLst>
            <a:ext uri="{FF2B5EF4-FFF2-40B4-BE49-F238E27FC236}">
              <a16:creationId xmlns:a16="http://schemas.microsoft.com/office/drawing/2014/main" id="{00000000-0008-0000-0F00-00008D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142" name="Shape 82">
          <a:extLst>
            <a:ext uri="{FF2B5EF4-FFF2-40B4-BE49-F238E27FC236}">
              <a16:creationId xmlns:a16="http://schemas.microsoft.com/office/drawing/2014/main" id="{00000000-0008-0000-0F00-00008E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71500"/>
    <xdr:sp macro="" textlink="">
      <xdr:nvSpPr>
        <xdr:cNvPr id="143" name="Shape 82">
          <a:extLst>
            <a:ext uri="{FF2B5EF4-FFF2-40B4-BE49-F238E27FC236}">
              <a16:creationId xmlns:a16="http://schemas.microsoft.com/office/drawing/2014/main" id="{00000000-0008-0000-0F00-00008F000000}"/>
            </a:ext>
          </a:extLst>
        </xdr:cNvPr>
        <xdr:cNvSpPr txBox="1"/>
      </xdr:nvSpPr>
      <xdr:spPr>
        <a:xfrm>
          <a:off x="5307900" y="3499013"/>
          <a:ext cx="76200" cy="561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800100"/>
    <xdr:sp macro="" textlink="">
      <xdr:nvSpPr>
        <xdr:cNvPr id="144" name="Shape 83">
          <a:extLst>
            <a:ext uri="{FF2B5EF4-FFF2-40B4-BE49-F238E27FC236}">
              <a16:creationId xmlns:a16="http://schemas.microsoft.com/office/drawing/2014/main" id="{00000000-0008-0000-0F00-000090000000}"/>
            </a:ext>
          </a:extLst>
        </xdr:cNvPr>
        <xdr:cNvSpPr txBox="1"/>
      </xdr:nvSpPr>
      <xdr:spPr>
        <a:xfrm>
          <a:off x="5307900" y="3384713"/>
          <a:ext cx="76200" cy="790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800100"/>
    <xdr:sp macro="" textlink="">
      <xdr:nvSpPr>
        <xdr:cNvPr id="145" name="Shape 83">
          <a:extLst>
            <a:ext uri="{FF2B5EF4-FFF2-40B4-BE49-F238E27FC236}">
              <a16:creationId xmlns:a16="http://schemas.microsoft.com/office/drawing/2014/main" id="{00000000-0008-0000-0F00-000091000000}"/>
            </a:ext>
          </a:extLst>
        </xdr:cNvPr>
        <xdr:cNvSpPr txBox="1"/>
      </xdr:nvSpPr>
      <xdr:spPr>
        <a:xfrm>
          <a:off x="5307900" y="3384713"/>
          <a:ext cx="76200" cy="790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800100"/>
    <xdr:sp macro="" textlink="">
      <xdr:nvSpPr>
        <xdr:cNvPr id="146" name="Shape 83">
          <a:extLst>
            <a:ext uri="{FF2B5EF4-FFF2-40B4-BE49-F238E27FC236}">
              <a16:creationId xmlns:a16="http://schemas.microsoft.com/office/drawing/2014/main" id="{00000000-0008-0000-0F00-000092000000}"/>
            </a:ext>
          </a:extLst>
        </xdr:cNvPr>
        <xdr:cNvSpPr txBox="1"/>
      </xdr:nvSpPr>
      <xdr:spPr>
        <a:xfrm>
          <a:off x="5307900" y="3384713"/>
          <a:ext cx="76200" cy="790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800100"/>
    <xdr:sp macro="" textlink="">
      <xdr:nvSpPr>
        <xdr:cNvPr id="147" name="Shape 83">
          <a:extLst>
            <a:ext uri="{FF2B5EF4-FFF2-40B4-BE49-F238E27FC236}">
              <a16:creationId xmlns:a16="http://schemas.microsoft.com/office/drawing/2014/main" id="{00000000-0008-0000-0F00-000093000000}"/>
            </a:ext>
          </a:extLst>
        </xdr:cNvPr>
        <xdr:cNvSpPr txBox="1"/>
      </xdr:nvSpPr>
      <xdr:spPr>
        <a:xfrm>
          <a:off x="5307900" y="3384713"/>
          <a:ext cx="76200" cy="790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52400"/>
    <xdr:sp macro="" textlink="">
      <xdr:nvSpPr>
        <xdr:cNvPr id="148" name="Shape 3">
          <a:extLst>
            <a:ext uri="{FF2B5EF4-FFF2-40B4-BE49-F238E27FC236}">
              <a16:creationId xmlns:a16="http://schemas.microsoft.com/office/drawing/2014/main" id="{00000000-0008-0000-0F00-000094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52400"/>
    <xdr:sp macro="" textlink="">
      <xdr:nvSpPr>
        <xdr:cNvPr id="149" name="Shape 3">
          <a:extLst>
            <a:ext uri="{FF2B5EF4-FFF2-40B4-BE49-F238E27FC236}">
              <a16:creationId xmlns:a16="http://schemas.microsoft.com/office/drawing/2014/main" id="{00000000-0008-0000-0F00-000095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52400"/>
    <xdr:sp macro="" textlink="">
      <xdr:nvSpPr>
        <xdr:cNvPr id="150" name="Shape 3">
          <a:extLst>
            <a:ext uri="{FF2B5EF4-FFF2-40B4-BE49-F238E27FC236}">
              <a16:creationId xmlns:a16="http://schemas.microsoft.com/office/drawing/2014/main" id="{00000000-0008-0000-0F00-000096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52400"/>
    <xdr:sp macro="" textlink="">
      <xdr:nvSpPr>
        <xdr:cNvPr id="151" name="Shape 3">
          <a:extLst>
            <a:ext uri="{FF2B5EF4-FFF2-40B4-BE49-F238E27FC236}">
              <a16:creationId xmlns:a16="http://schemas.microsoft.com/office/drawing/2014/main" id="{00000000-0008-0000-0F00-000097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52400"/>
    <xdr:sp macro="" textlink="">
      <xdr:nvSpPr>
        <xdr:cNvPr id="152" name="Shape 11">
          <a:extLst>
            <a:ext uri="{FF2B5EF4-FFF2-40B4-BE49-F238E27FC236}">
              <a16:creationId xmlns:a16="http://schemas.microsoft.com/office/drawing/2014/main" id="{00000000-0008-0000-0F00-000098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52400"/>
    <xdr:sp macro="" textlink="">
      <xdr:nvSpPr>
        <xdr:cNvPr id="153" name="Shape 11">
          <a:extLst>
            <a:ext uri="{FF2B5EF4-FFF2-40B4-BE49-F238E27FC236}">
              <a16:creationId xmlns:a16="http://schemas.microsoft.com/office/drawing/2014/main" id="{00000000-0008-0000-0F00-000099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71450"/>
    <xdr:sp macro="" textlink="">
      <xdr:nvSpPr>
        <xdr:cNvPr id="154" name="Shape 4">
          <a:extLst>
            <a:ext uri="{FF2B5EF4-FFF2-40B4-BE49-F238E27FC236}">
              <a16:creationId xmlns:a16="http://schemas.microsoft.com/office/drawing/2014/main" id="{00000000-0008-0000-0F00-00009A000000}"/>
            </a:ext>
          </a:extLst>
        </xdr:cNvPr>
        <xdr:cNvSpPr txBox="1"/>
      </xdr:nvSpPr>
      <xdr:spPr>
        <a:xfrm>
          <a:off x="5269800" y="3694275"/>
          <a:ext cx="15240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71450"/>
    <xdr:sp macro="" textlink="">
      <xdr:nvSpPr>
        <xdr:cNvPr id="155" name="Shape 4">
          <a:extLst>
            <a:ext uri="{FF2B5EF4-FFF2-40B4-BE49-F238E27FC236}">
              <a16:creationId xmlns:a16="http://schemas.microsoft.com/office/drawing/2014/main" id="{00000000-0008-0000-0F00-00009B000000}"/>
            </a:ext>
          </a:extLst>
        </xdr:cNvPr>
        <xdr:cNvSpPr txBox="1"/>
      </xdr:nvSpPr>
      <xdr:spPr>
        <a:xfrm>
          <a:off x="5269800" y="3694275"/>
          <a:ext cx="15240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52400"/>
    <xdr:sp macro="" textlink="">
      <xdr:nvSpPr>
        <xdr:cNvPr id="156" name="Shape 11">
          <a:extLst>
            <a:ext uri="{FF2B5EF4-FFF2-40B4-BE49-F238E27FC236}">
              <a16:creationId xmlns:a16="http://schemas.microsoft.com/office/drawing/2014/main" id="{00000000-0008-0000-0F00-00009C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52400"/>
    <xdr:sp macro="" textlink="">
      <xdr:nvSpPr>
        <xdr:cNvPr id="157" name="Shape 11">
          <a:extLst>
            <a:ext uri="{FF2B5EF4-FFF2-40B4-BE49-F238E27FC236}">
              <a16:creationId xmlns:a16="http://schemas.microsoft.com/office/drawing/2014/main" id="{00000000-0008-0000-0F00-00009D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71450"/>
    <xdr:sp macro="" textlink="">
      <xdr:nvSpPr>
        <xdr:cNvPr id="158" name="Shape 4">
          <a:extLst>
            <a:ext uri="{FF2B5EF4-FFF2-40B4-BE49-F238E27FC236}">
              <a16:creationId xmlns:a16="http://schemas.microsoft.com/office/drawing/2014/main" id="{00000000-0008-0000-0F00-00009E000000}"/>
            </a:ext>
          </a:extLst>
        </xdr:cNvPr>
        <xdr:cNvSpPr txBox="1"/>
      </xdr:nvSpPr>
      <xdr:spPr>
        <a:xfrm>
          <a:off x="5269800" y="3694275"/>
          <a:ext cx="15240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71450"/>
    <xdr:sp macro="" textlink="">
      <xdr:nvSpPr>
        <xdr:cNvPr id="159" name="Shape 4">
          <a:extLst>
            <a:ext uri="{FF2B5EF4-FFF2-40B4-BE49-F238E27FC236}">
              <a16:creationId xmlns:a16="http://schemas.microsoft.com/office/drawing/2014/main" id="{00000000-0008-0000-0F00-00009F000000}"/>
            </a:ext>
          </a:extLst>
        </xdr:cNvPr>
        <xdr:cNvSpPr txBox="1"/>
      </xdr:nvSpPr>
      <xdr:spPr>
        <a:xfrm>
          <a:off x="5269800" y="3694275"/>
          <a:ext cx="15240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52400"/>
    <xdr:sp macro="" textlink="">
      <xdr:nvSpPr>
        <xdr:cNvPr id="160" name="Shape 11">
          <a:extLst>
            <a:ext uri="{FF2B5EF4-FFF2-40B4-BE49-F238E27FC236}">
              <a16:creationId xmlns:a16="http://schemas.microsoft.com/office/drawing/2014/main" id="{00000000-0008-0000-0F00-0000A0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52400"/>
    <xdr:sp macro="" textlink="">
      <xdr:nvSpPr>
        <xdr:cNvPr id="161" name="Shape 11">
          <a:extLst>
            <a:ext uri="{FF2B5EF4-FFF2-40B4-BE49-F238E27FC236}">
              <a16:creationId xmlns:a16="http://schemas.microsoft.com/office/drawing/2014/main" id="{00000000-0008-0000-0F00-0000A1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52400"/>
    <xdr:sp macro="" textlink="">
      <xdr:nvSpPr>
        <xdr:cNvPr id="162" name="Shape 11">
          <a:extLst>
            <a:ext uri="{FF2B5EF4-FFF2-40B4-BE49-F238E27FC236}">
              <a16:creationId xmlns:a16="http://schemas.microsoft.com/office/drawing/2014/main" id="{00000000-0008-0000-0F00-0000A2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52400"/>
    <xdr:sp macro="" textlink="">
      <xdr:nvSpPr>
        <xdr:cNvPr id="163" name="Shape 11">
          <a:extLst>
            <a:ext uri="{FF2B5EF4-FFF2-40B4-BE49-F238E27FC236}">
              <a16:creationId xmlns:a16="http://schemas.microsoft.com/office/drawing/2014/main" id="{00000000-0008-0000-0F00-0000A3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52400"/>
    <xdr:sp macro="" textlink="">
      <xdr:nvSpPr>
        <xdr:cNvPr id="164" name="Shape 11">
          <a:extLst>
            <a:ext uri="{FF2B5EF4-FFF2-40B4-BE49-F238E27FC236}">
              <a16:creationId xmlns:a16="http://schemas.microsoft.com/office/drawing/2014/main" id="{00000000-0008-0000-0F00-0000A4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52400"/>
    <xdr:sp macro="" textlink="">
      <xdr:nvSpPr>
        <xdr:cNvPr id="165" name="Shape 11">
          <a:extLst>
            <a:ext uri="{FF2B5EF4-FFF2-40B4-BE49-F238E27FC236}">
              <a16:creationId xmlns:a16="http://schemas.microsoft.com/office/drawing/2014/main" id="{00000000-0008-0000-0F00-0000A5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52400"/>
    <xdr:sp macro="" textlink="">
      <xdr:nvSpPr>
        <xdr:cNvPr id="166" name="Shape 11">
          <a:extLst>
            <a:ext uri="{FF2B5EF4-FFF2-40B4-BE49-F238E27FC236}">
              <a16:creationId xmlns:a16="http://schemas.microsoft.com/office/drawing/2014/main" id="{00000000-0008-0000-0F00-0000A6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52400"/>
    <xdr:sp macro="" textlink="">
      <xdr:nvSpPr>
        <xdr:cNvPr id="167" name="Shape 11">
          <a:extLst>
            <a:ext uri="{FF2B5EF4-FFF2-40B4-BE49-F238E27FC236}">
              <a16:creationId xmlns:a16="http://schemas.microsoft.com/office/drawing/2014/main" id="{00000000-0008-0000-0F00-0000A7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52400"/>
    <xdr:sp macro="" textlink="">
      <xdr:nvSpPr>
        <xdr:cNvPr id="168" name="Shape 11">
          <a:extLst>
            <a:ext uri="{FF2B5EF4-FFF2-40B4-BE49-F238E27FC236}">
              <a16:creationId xmlns:a16="http://schemas.microsoft.com/office/drawing/2014/main" id="{00000000-0008-0000-0F00-0000A8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52400"/>
    <xdr:sp macro="" textlink="">
      <xdr:nvSpPr>
        <xdr:cNvPr id="169" name="Shape 11">
          <a:extLst>
            <a:ext uri="{FF2B5EF4-FFF2-40B4-BE49-F238E27FC236}">
              <a16:creationId xmlns:a16="http://schemas.microsoft.com/office/drawing/2014/main" id="{00000000-0008-0000-0F00-0000A9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52400"/>
    <xdr:sp macro="" textlink="">
      <xdr:nvSpPr>
        <xdr:cNvPr id="170" name="Shape 11">
          <a:extLst>
            <a:ext uri="{FF2B5EF4-FFF2-40B4-BE49-F238E27FC236}">
              <a16:creationId xmlns:a16="http://schemas.microsoft.com/office/drawing/2014/main" id="{00000000-0008-0000-0F00-0000AA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52400"/>
    <xdr:sp macro="" textlink="">
      <xdr:nvSpPr>
        <xdr:cNvPr id="171" name="Shape 11">
          <a:extLst>
            <a:ext uri="{FF2B5EF4-FFF2-40B4-BE49-F238E27FC236}">
              <a16:creationId xmlns:a16="http://schemas.microsoft.com/office/drawing/2014/main" id="{00000000-0008-0000-0F00-0000AB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52400"/>
    <xdr:sp macro="" textlink="">
      <xdr:nvSpPr>
        <xdr:cNvPr id="172" name="Shape 11">
          <a:extLst>
            <a:ext uri="{FF2B5EF4-FFF2-40B4-BE49-F238E27FC236}">
              <a16:creationId xmlns:a16="http://schemas.microsoft.com/office/drawing/2014/main" id="{00000000-0008-0000-0F00-0000AC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52400"/>
    <xdr:sp macro="" textlink="">
      <xdr:nvSpPr>
        <xdr:cNvPr id="173" name="Shape 11">
          <a:extLst>
            <a:ext uri="{FF2B5EF4-FFF2-40B4-BE49-F238E27FC236}">
              <a16:creationId xmlns:a16="http://schemas.microsoft.com/office/drawing/2014/main" id="{00000000-0008-0000-0F00-0000AD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52400"/>
    <xdr:sp macro="" textlink="">
      <xdr:nvSpPr>
        <xdr:cNvPr id="174" name="Shape 11">
          <a:extLst>
            <a:ext uri="{FF2B5EF4-FFF2-40B4-BE49-F238E27FC236}">
              <a16:creationId xmlns:a16="http://schemas.microsoft.com/office/drawing/2014/main" id="{00000000-0008-0000-0F00-0000AE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52400"/>
    <xdr:sp macro="" textlink="">
      <xdr:nvSpPr>
        <xdr:cNvPr id="175" name="Shape 11">
          <a:extLst>
            <a:ext uri="{FF2B5EF4-FFF2-40B4-BE49-F238E27FC236}">
              <a16:creationId xmlns:a16="http://schemas.microsoft.com/office/drawing/2014/main" id="{00000000-0008-0000-0F00-0000AF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52400"/>
    <xdr:sp macro="" textlink="">
      <xdr:nvSpPr>
        <xdr:cNvPr id="176" name="Shape 11">
          <a:extLst>
            <a:ext uri="{FF2B5EF4-FFF2-40B4-BE49-F238E27FC236}">
              <a16:creationId xmlns:a16="http://schemas.microsoft.com/office/drawing/2014/main" id="{00000000-0008-0000-0F00-0000B0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52400"/>
    <xdr:sp macro="" textlink="">
      <xdr:nvSpPr>
        <xdr:cNvPr id="177" name="Shape 11">
          <a:extLst>
            <a:ext uri="{FF2B5EF4-FFF2-40B4-BE49-F238E27FC236}">
              <a16:creationId xmlns:a16="http://schemas.microsoft.com/office/drawing/2014/main" id="{00000000-0008-0000-0F00-0000B1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52400"/>
    <xdr:sp macro="" textlink="">
      <xdr:nvSpPr>
        <xdr:cNvPr id="178" name="Shape 11">
          <a:extLst>
            <a:ext uri="{FF2B5EF4-FFF2-40B4-BE49-F238E27FC236}">
              <a16:creationId xmlns:a16="http://schemas.microsoft.com/office/drawing/2014/main" id="{00000000-0008-0000-0F00-0000B2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52400"/>
    <xdr:sp macro="" textlink="">
      <xdr:nvSpPr>
        <xdr:cNvPr id="179" name="Shape 11">
          <a:extLst>
            <a:ext uri="{FF2B5EF4-FFF2-40B4-BE49-F238E27FC236}">
              <a16:creationId xmlns:a16="http://schemas.microsoft.com/office/drawing/2014/main" id="{00000000-0008-0000-0F00-0000B3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52400"/>
    <xdr:sp macro="" textlink="">
      <xdr:nvSpPr>
        <xdr:cNvPr id="180" name="Shape 11">
          <a:extLst>
            <a:ext uri="{FF2B5EF4-FFF2-40B4-BE49-F238E27FC236}">
              <a16:creationId xmlns:a16="http://schemas.microsoft.com/office/drawing/2014/main" id="{00000000-0008-0000-0F00-0000B4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52400"/>
    <xdr:sp macro="" textlink="">
      <xdr:nvSpPr>
        <xdr:cNvPr id="181" name="Shape 11">
          <a:extLst>
            <a:ext uri="{FF2B5EF4-FFF2-40B4-BE49-F238E27FC236}">
              <a16:creationId xmlns:a16="http://schemas.microsoft.com/office/drawing/2014/main" id="{00000000-0008-0000-0F00-0000B5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52400"/>
    <xdr:sp macro="" textlink="">
      <xdr:nvSpPr>
        <xdr:cNvPr id="182" name="Shape 11">
          <a:extLst>
            <a:ext uri="{FF2B5EF4-FFF2-40B4-BE49-F238E27FC236}">
              <a16:creationId xmlns:a16="http://schemas.microsoft.com/office/drawing/2014/main" id="{00000000-0008-0000-0F00-0000B6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52400"/>
    <xdr:sp macro="" textlink="">
      <xdr:nvSpPr>
        <xdr:cNvPr id="183" name="Shape 11">
          <a:extLst>
            <a:ext uri="{FF2B5EF4-FFF2-40B4-BE49-F238E27FC236}">
              <a16:creationId xmlns:a16="http://schemas.microsoft.com/office/drawing/2014/main" id="{00000000-0008-0000-0F00-0000B7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52400"/>
    <xdr:sp macro="" textlink="">
      <xdr:nvSpPr>
        <xdr:cNvPr id="184" name="Shape 11">
          <a:extLst>
            <a:ext uri="{FF2B5EF4-FFF2-40B4-BE49-F238E27FC236}">
              <a16:creationId xmlns:a16="http://schemas.microsoft.com/office/drawing/2014/main" id="{00000000-0008-0000-0F00-0000B8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52400"/>
    <xdr:sp macro="" textlink="">
      <xdr:nvSpPr>
        <xdr:cNvPr id="185" name="Shape 11">
          <a:extLst>
            <a:ext uri="{FF2B5EF4-FFF2-40B4-BE49-F238E27FC236}">
              <a16:creationId xmlns:a16="http://schemas.microsoft.com/office/drawing/2014/main" id="{00000000-0008-0000-0F00-0000B9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186" name="Shape 84">
          <a:extLst>
            <a:ext uri="{FF2B5EF4-FFF2-40B4-BE49-F238E27FC236}">
              <a16:creationId xmlns:a16="http://schemas.microsoft.com/office/drawing/2014/main" id="{00000000-0008-0000-0F00-0000BA00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187" name="Shape 84">
          <a:extLst>
            <a:ext uri="{FF2B5EF4-FFF2-40B4-BE49-F238E27FC236}">
              <a16:creationId xmlns:a16="http://schemas.microsoft.com/office/drawing/2014/main" id="{00000000-0008-0000-0F00-0000BB00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188" name="Shape 84">
          <a:extLst>
            <a:ext uri="{FF2B5EF4-FFF2-40B4-BE49-F238E27FC236}">
              <a16:creationId xmlns:a16="http://schemas.microsoft.com/office/drawing/2014/main" id="{00000000-0008-0000-0F00-0000BC00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189" name="Shape 84">
          <a:extLst>
            <a:ext uri="{FF2B5EF4-FFF2-40B4-BE49-F238E27FC236}">
              <a16:creationId xmlns:a16="http://schemas.microsoft.com/office/drawing/2014/main" id="{00000000-0008-0000-0F00-0000BD00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190" name="Shape 84">
          <a:extLst>
            <a:ext uri="{FF2B5EF4-FFF2-40B4-BE49-F238E27FC236}">
              <a16:creationId xmlns:a16="http://schemas.microsoft.com/office/drawing/2014/main" id="{00000000-0008-0000-0F00-0000BE00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191" name="Shape 84">
          <a:extLst>
            <a:ext uri="{FF2B5EF4-FFF2-40B4-BE49-F238E27FC236}">
              <a16:creationId xmlns:a16="http://schemas.microsoft.com/office/drawing/2014/main" id="{00000000-0008-0000-0F00-0000BF00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192" name="Shape 84">
          <a:extLst>
            <a:ext uri="{FF2B5EF4-FFF2-40B4-BE49-F238E27FC236}">
              <a16:creationId xmlns:a16="http://schemas.microsoft.com/office/drawing/2014/main" id="{00000000-0008-0000-0F00-0000C000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193" name="Shape 84">
          <a:extLst>
            <a:ext uri="{FF2B5EF4-FFF2-40B4-BE49-F238E27FC236}">
              <a16:creationId xmlns:a16="http://schemas.microsoft.com/office/drawing/2014/main" id="{00000000-0008-0000-0F00-0000C100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194" name="Shape 84">
          <a:extLst>
            <a:ext uri="{FF2B5EF4-FFF2-40B4-BE49-F238E27FC236}">
              <a16:creationId xmlns:a16="http://schemas.microsoft.com/office/drawing/2014/main" id="{00000000-0008-0000-0F00-0000C200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195" name="Shape 84">
          <a:extLst>
            <a:ext uri="{FF2B5EF4-FFF2-40B4-BE49-F238E27FC236}">
              <a16:creationId xmlns:a16="http://schemas.microsoft.com/office/drawing/2014/main" id="{00000000-0008-0000-0F00-0000C300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196" name="Shape 84">
          <a:extLst>
            <a:ext uri="{FF2B5EF4-FFF2-40B4-BE49-F238E27FC236}">
              <a16:creationId xmlns:a16="http://schemas.microsoft.com/office/drawing/2014/main" id="{00000000-0008-0000-0F00-0000C400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197" name="Shape 84">
          <a:extLst>
            <a:ext uri="{FF2B5EF4-FFF2-40B4-BE49-F238E27FC236}">
              <a16:creationId xmlns:a16="http://schemas.microsoft.com/office/drawing/2014/main" id="{00000000-0008-0000-0F00-0000C500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198" name="Shape 84">
          <a:extLst>
            <a:ext uri="{FF2B5EF4-FFF2-40B4-BE49-F238E27FC236}">
              <a16:creationId xmlns:a16="http://schemas.microsoft.com/office/drawing/2014/main" id="{00000000-0008-0000-0F00-0000C600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199" name="Shape 84">
          <a:extLst>
            <a:ext uri="{FF2B5EF4-FFF2-40B4-BE49-F238E27FC236}">
              <a16:creationId xmlns:a16="http://schemas.microsoft.com/office/drawing/2014/main" id="{00000000-0008-0000-0F00-0000C700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00" name="Shape 84">
          <a:extLst>
            <a:ext uri="{FF2B5EF4-FFF2-40B4-BE49-F238E27FC236}">
              <a16:creationId xmlns:a16="http://schemas.microsoft.com/office/drawing/2014/main" id="{00000000-0008-0000-0F00-0000C800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01" name="Shape 84">
          <a:extLst>
            <a:ext uri="{FF2B5EF4-FFF2-40B4-BE49-F238E27FC236}">
              <a16:creationId xmlns:a16="http://schemas.microsoft.com/office/drawing/2014/main" id="{00000000-0008-0000-0F00-0000C900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02" name="Shape 84">
          <a:extLst>
            <a:ext uri="{FF2B5EF4-FFF2-40B4-BE49-F238E27FC236}">
              <a16:creationId xmlns:a16="http://schemas.microsoft.com/office/drawing/2014/main" id="{00000000-0008-0000-0F00-0000CA00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03" name="Shape 84">
          <a:extLst>
            <a:ext uri="{FF2B5EF4-FFF2-40B4-BE49-F238E27FC236}">
              <a16:creationId xmlns:a16="http://schemas.microsoft.com/office/drawing/2014/main" id="{00000000-0008-0000-0F00-0000CB00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04" name="Shape 84">
          <a:extLst>
            <a:ext uri="{FF2B5EF4-FFF2-40B4-BE49-F238E27FC236}">
              <a16:creationId xmlns:a16="http://schemas.microsoft.com/office/drawing/2014/main" id="{00000000-0008-0000-0F00-0000CC00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05" name="Shape 84">
          <a:extLst>
            <a:ext uri="{FF2B5EF4-FFF2-40B4-BE49-F238E27FC236}">
              <a16:creationId xmlns:a16="http://schemas.microsoft.com/office/drawing/2014/main" id="{00000000-0008-0000-0F00-0000CD00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06" name="Shape 84">
          <a:extLst>
            <a:ext uri="{FF2B5EF4-FFF2-40B4-BE49-F238E27FC236}">
              <a16:creationId xmlns:a16="http://schemas.microsoft.com/office/drawing/2014/main" id="{00000000-0008-0000-0F00-0000CE00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07" name="Shape 84">
          <a:extLst>
            <a:ext uri="{FF2B5EF4-FFF2-40B4-BE49-F238E27FC236}">
              <a16:creationId xmlns:a16="http://schemas.microsoft.com/office/drawing/2014/main" id="{00000000-0008-0000-0F00-0000CF00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08" name="Shape 84">
          <a:extLst>
            <a:ext uri="{FF2B5EF4-FFF2-40B4-BE49-F238E27FC236}">
              <a16:creationId xmlns:a16="http://schemas.microsoft.com/office/drawing/2014/main" id="{00000000-0008-0000-0F00-0000D000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09" name="Shape 84">
          <a:extLst>
            <a:ext uri="{FF2B5EF4-FFF2-40B4-BE49-F238E27FC236}">
              <a16:creationId xmlns:a16="http://schemas.microsoft.com/office/drawing/2014/main" id="{00000000-0008-0000-0F00-0000D100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10" name="Shape 84">
          <a:extLst>
            <a:ext uri="{FF2B5EF4-FFF2-40B4-BE49-F238E27FC236}">
              <a16:creationId xmlns:a16="http://schemas.microsoft.com/office/drawing/2014/main" id="{00000000-0008-0000-0F00-0000D200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11" name="Shape 84">
          <a:extLst>
            <a:ext uri="{FF2B5EF4-FFF2-40B4-BE49-F238E27FC236}">
              <a16:creationId xmlns:a16="http://schemas.microsoft.com/office/drawing/2014/main" id="{00000000-0008-0000-0F00-0000D300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12" name="Shape 84">
          <a:extLst>
            <a:ext uri="{FF2B5EF4-FFF2-40B4-BE49-F238E27FC236}">
              <a16:creationId xmlns:a16="http://schemas.microsoft.com/office/drawing/2014/main" id="{00000000-0008-0000-0F00-0000D400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13" name="Shape 84">
          <a:extLst>
            <a:ext uri="{FF2B5EF4-FFF2-40B4-BE49-F238E27FC236}">
              <a16:creationId xmlns:a16="http://schemas.microsoft.com/office/drawing/2014/main" id="{00000000-0008-0000-0F00-0000D500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14" name="Shape 84">
          <a:extLst>
            <a:ext uri="{FF2B5EF4-FFF2-40B4-BE49-F238E27FC236}">
              <a16:creationId xmlns:a16="http://schemas.microsoft.com/office/drawing/2014/main" id="{00000000-0008-0000-0F00-0000D600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15" name="Shape 84">
          <a:extLst>
            <a:ext uri="{FF2B5EF4-FFF2-40B4-BE49-F238E27FC236}">
              <a16:creationId xmlns:a16="http://schemas.microsoft.com/office/drawing/2014/main" id="{00000000-0008-0000-0F00-0000D700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16" name="Shape 84">
          <a:extLst>
            <a:ext uri="{FF2B5EF4-FFF2-40B4-BE49-F238E27FC236}">
              <a16:creationId xmlns:a16="http://schemas.microsoft.com/office/drawing/2014/main" id="{00000000-0008-0000-0F00-0000D800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17" name="Shape 84">
          <a:extLst>
            <a:ext uri="{FF2B5EF4-FFF2-40B4-BE49-F238E27FC236}">
              <a16:creationId xmlns:a16="http://schemas.microsoft.com/office/drawing/2014/main" id="{00000000-0008-0000-0F00-0000D900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18" name="Shape 84">
          <a:extLst>
            <a:ext uri="{FF2B5EF4-FFF2-40B4-BE49-F238E27FC236}">
              <a16:creationId xmlns:a16="http://schemas.microsoft.com/office/drawing/2014/main" id="{00000000-0008-0000-0F00-0000DA00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19" name="Shape 84">
          <a:extLst>
            <a:ext uri="{FF2B5EF4-FFF2-40B4-BE49-F238E27FC236}">
              <a16:creationId xmlns:a16="http://schemas.microsoft.com/office/drawing/2014/main" id="{00000000-0008-0000-0F00-0000DB00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20" name="Shape 84">
          <a:extLst>
            <a:ext uri="{FF2B5EF4-FFF2-40B4-BE49-F238E27FC236}">
              <a16:creationId xmlns:a16="http://schemas.microsoft.com/office/drawing/2014/main" id="{00000000-0008-0000-0F00-0000DC00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21" name="Shape 84">
          <a:extLst>
            <a:ext uri="{FF2B5EF4-FFF2-40B4-BE49-F238E27FC236}">
              <a16:creationId xmlns:a16="http://schemas.microsoft.com/office/drawing/2014/main" id="{00000000-0008-0000-0F00-0000DD00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22" name="Shape 84">
          <a:extLst>
            <a:ext uri="{FF2B5EF4-FFF2-40B4-BE49-F238E27FC236}">
              <a16:creationId xmlns:a16="http://schemas.microsoft.com/office/drawing/2014/main" id="{00000000-0008-0000-0F00-0000DE00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23" name="Shape 84">
          <a:extLst>
            <a:ext uri="{FF2B5EF4-FFF2-40B4-BE49-F238E27FC236}">
              <a16:creationId xmlns:a16="http://schemas.microsoft.com/office/drawing/2014/main" id="{00000000-0008-0000-0F00-0000DF00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24" name="Shape 84">
          <a:extLst>
            <a:ext uri="{FF2B5EF4-FFF2-40B4-BE49-F238E27FC236}">
              <a16:creationId xmlns:a16="http://schemas.microsoft.com/office/drawing/2014/main" id="{00000000-0008-0000-0F00-0000E000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25" name="Shape 84">
          <a:extLst>
            <a:ext uri="{FF2B5EF4-FFF2-40B4-BE49-F238E27FC236}">
              <a16:creationId xmlns:a16="http://schemas.microsoft.com/office/drawing/2014/main" id="{00000000-0008-0000-0F00-0000E100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26" name="Shape 84">
          <a:extLst>
            <a:ext uri="{FF2B5EF4-FFF2-40B4-BE49-F238E27FC236}">
              <a16:creationId xmlns:a16="http://schemas.microsoft.com/office/drawing/2014/main" id="{00000000-0008-0000-0F00-0000E200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27" name="Shape 84">
          <a:extLst>
            <a:ext uri="{FF2B5EF4-FFF2-40B4-BE49-F238E27FC236}">
              <a16:creationId xmlns:a16="http://schemas.microsoft.com/office/drawing/2014/main" id="{00000000-0008-0000-0F00-0000E300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28" name="Shape 84">
          <a:extLst>
            <a:ext uri="{FF2B5EF4-FFF2-40B4-BE49-F238E27FC236}">
              <a16:creationId xmlns:a16="http://schemas.microsoft.com/office/drawing/2014/main" id="{00000000-0008-0000-0F00-0000E400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29" name="Shape 84">
          <a:extLst>
            <a:ext uri="{FF2B5EF4-FFF2-40B4-BE49-F238E27FC236}">
              <a16:creationId xmlns:a16="http://schemas.microsoft.com/office/drawing/2014/main" id="{00000000-0008-0000-0F00-0000E500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30" name="Shape 84">
          <a:extLst>
            <a:ext uri="{FF2B5EF4-FFF2-40B4-BE49-F238E27FC236}">
              <a16:creationId xmlns:a16="http://schemas.microsoft.com/office/drawing/2014/main" id="{00000000-0008-0000-0F00-0000E600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31" name="Shape 84">
          <a:extLst>
            <a:ext uri="{FF2B5EF4-FFF2-40B4-BE49-F238E27FC236}">
              <a16:creationId xmlns:a16="http://schemas.microsoft.com/office/drawing/2014/main" id="{00000000-0008-0000-0F00-0000E700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32" name="Shape 84">
          <a:extLst>
            <a:ext uri="{FF2B5EF4-FFF2-40B4-BE49-F238E27FC236}">
              <a16:creationId xmlns:a16="http://schemas.microsoft.com/office/drawing/2014/main" id="{00000000-0008-0000-0F00-0000E800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33" name="Shape 84">
          <a:extLst>
            <a:ext uri="{FF2B5EF4-FFF2-40B4-BE49-F238E27FC236}">
              <a16:creationId xmlns:a16="http://schemas.microsoft.com/office/drawing/2014/main" id="{00000000-0008-0000-0F00-0000E900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34" name="Shape 84">
          <a:extLst>
            <a:ext uri="{FF2B5EF4-FFF2-40B4-BE49-F238E27FC236}">
              <a16:creationId xmlns:a16="http://schemas.microsoft.com/office/drawing/2014/main" id="{00000000-0008-0000-0F00-0000EA00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35" name="Shape 84">
          <a:extLst>
            <a:ext uri="{FF2B5EF4-FFF2-40B4-BE49-F238E27FC236}">
              <a16:creationId xmlns:a16="http://schemas.microsoft.com/office/drawing/2014/main" id="{00000000-0008-0000-0F00-0000EB00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36" name="Shape 84">
          <a:extLst>
            <a:ext uri="{FF2B5EF4-FFF2-40B4-BE49-F238E27FC236}">
              <a16:creationId xmlns:a16="http://schemas.microsoft.com/office/drawing/2014/main" id="{00000000-0008-0000-0F00-0000EC00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37" name="Shape 84">
          <a:extLst>
            <a:ext uri="{FF2B5EF4-FFF2-40B4-BE49-F238E27FC236}">
              <a16:creationId xmlns:a16="http://schemas.microsoft.com/office/drawing/2014/main" id="{00000000-0008-0000-0F00-0000ED00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38" name="Shape 84">
          <a:extLst>
            <a:ext uri="{FF2B5EF4-FFF2-40B4-BE49-F238E27FC236}">
              <a16:creationId xmlns:a16="http://schemas.microsoft.com/office/drawing/2014/main" id="{00000000-0008-0000-0F00-0000EE00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39" name="Shape 84">
          <a:extLst>
            <a:ext uri="{FF2B5EF4-FFF2-40B4-BE49-F238E27FC236}">
              <a16:creationId xmlns:a16="http://schemas.microsoft.com/office/drawing/2014/main" id="{00000000-0008-0000-0F00-0000EF00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40" name="Shape 84">
          <a:extLst>
            <a:ext uri="{FF2B5EF4-FFF2-40B4-BE49-F238E27FC236}">
              <a16:creationId xmlns:a16="http://schemas.microsoft.com/office/drawing/2014/main" id="{00000000-0008-0000-0F00-0000F000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41" name="Shape 84">
          <a:extLst>
            <a:ext uri="{FF2B5EF4-FFF2-40B4-BE49-F238E27FC236}">
              <a16:creationId xmlns:a16="http://schemas.microsoft.com/office/drawing/2014/main" id="{00000000-0008-0000-0F00-0000F100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42" name="Shape 84">
          <a:extLst>
            <a:ext uri="{FF2B5EF4-FFF2-40B4-BE49-F238E27FC236}">
              <a16:creationId xmlns:a16="http://schemas.microsoft.com/office/drawing/2014/main" id="{00000000-0008-0000-0F00-0000F200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43" name="Shape 84">
          <a:extLst>
            <a:ext uri="{FF2B5EF4-FFF2-40B4-BE49-F238E27FC236}">
              <a16:creationId xmlns:a16="http://schemas.microsoft.com/office/drawing/2014/main" id="{00000000-0008-0000-0F00-0000F300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44" name="Shape 84">
          <a:extLst>
            <a:ext uri="{FF2B5EF4-FFF2-40B4-BE49-F238E27FC236}">
              <a16:creationId xmlns:a16="http://schemas.microsoft.com/office/drawing/2014/main" id="{00000000-0008-0000-0F00-0000F400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45" name="Shape 84">
          <a:extLst>
            <a:ext uri="{FF2B5EF4-FFF2-40B4-BE49-F238E27FC236}">
              <a16:creationId xmlns:a16="http://schemas.microsoft.com/office/drawing/2014/main" id="{00000000-0008-0000-0F00-0000F500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46" name="Shape 84">
          <a:extLst>
            <a:ext uri="{FF2B5EF4-FFF2-40B4-BE49-F238E27FC236}">
              <a16:creationId xmlns:a16="http://schemas.microsoft.com/office/drawing/2014/main" id="{00000000-0008-0000-0F00-0000F600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47" name="Shape 84">
          <a:extLst>
            <a:ext uri="{FF2B5EF4-FFF2-40B4-BE49-F238E27FC236}">
              <a16:creationId xmlns:a16="http://schemas.microsoft.com/office/drawing/2014/main" id="{00000000-0008-0000-0F00-0000F700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48" name="Shape 84">
          <a:extLst>
            <a:ext uri="{FF2B5EF4-FFF2-40B4-BE49-F238E27FC236}">
              <a16:creationId xmlns:a16="http://schemas.microsoft.com/office/drawing/2014/main" id="{00000000-0008-0000-0F00-0000F800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49" name="Shape 84">
          <a:extLst>
            <a:ext uri="{FF2B5EF4-FFF2-40B4-BE49-F238E27FC236}">
              <a16:creationId xmlns:a16="http://schemas.microsoft.com/office/drawing/2014/main" id="{00000000-0008-0000-0F00-0000F900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50" name="Shape 84">
          <a:extLst>
            <a:ext uri="{FF2B5EF4-FFF2-40B4-BE49-F238E27FC236}">
              <a16:creationId xmlns:a16="http://schemas.microsoft.com/office/drawing/2014/main" id="{00000000-0008-0000-0F00-0000FA00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51" name="Shape 84">
          <a:extLst>
            <a:ext uri="{FF2B5EF4-FFF2-40B4-BE49-F238E27FC236}">
              <a16:creationId xmlns:a16="http://schemas.microsoft.com/office/drawing/2014/main" id="{00000000-0008-0000-0F00-0000FB00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52" name="Shape 84">
          <a:extLst>
            <a:ext uri="{FF2B5EF4-FFF2-40B4-BE49-F238E27FC236}">
              <a16:creationId xmlns:a16="http://schemas.microsoft.com/office/drawing/2014/main" id="{00000000-0008-0000-0F00-0000FC00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53" name="Shape 84">
          <a:extLst>
            <a:ext uri="{FF2B5EF4-FFF2-40B4-BE49-F238E27FC236}">
              <a16:creationId xmlns:a16="http://schemas.microsoft.com/office/drawing/2014/main" id="{00000000-0008-0000-0F00-0000FD00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54" name="Shape 84">
          <a:extLst>
            <a:ext uri="{FF2B5EF4-FFF2-40B4-BE49-F238E27FC236}">
              <a16:creationId xmlns:a16="http://schemas.microsoft.com/office/drawing/2014/main" id="{00000000-0008-0000-0F00-0000FE00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55" name="Shape 84">
          <a:extLst>
            <a:ext uri="{FF2B5EF4-FFF2-40B4-BE49-F238E27FC236}">
              <a16:creationId xmlns:a16="http://schemas.microsoft.com/office/drawing/2014/main" id="{00000000-0008-0000-0F00-0000FF00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56" name="Shape 84">
          <a:extLst>
            <a:ext uri="{FF2B5EF4-FFF2-40B4-BE49-F238E27FC236}">
              <a16:creationId xmlns:a16="http://schemas.microsoft.com/office/drawing/2014/main" id="{00000000-0008-0000-0F00-00000001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57" name="Shape 84">
          <a:extLst>
            <a:ext uri="{FF2B5EF4-FFF2-40B4-BE49-F238E27FC236}">
              <a16:creationId xmlns:a16="http://schemas.microsoft.com/office/drawing/2014/main" id="{00000000-0008-0000-0F00-00000101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58" name="Shape 84">
          <a:extLst>
            <a:ext uri="{FF2B5EF4-FFF2-40B4-BE49-F238E27FC236}">
              <a16:creationId xmlns:a16="http://schemas.microsoft.com/office/drawing/2014/main" id="{00000000-0008-0000-0F00-00000201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59" name="Shape 84">
          <a:extLst>
            <a:ext uri="{FF2B5EF4-FFF2-40B4-BE49-F238E27FC236}">
              <a16:creationId xmlns:a16="http://schemas.microsoft.com/office/drawing/2014/main" id="{00000000-0008-0000-0F00-00000301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60" name="Shape 84">
          <a:extLst>
            <a:ext uri="{FF2B5EF4-FFF2-40B4-BE49-F238E27FC236}">
              <a16:creationId xmlns:a16="http://schemas.microsoft.com/office/drawing/2014/main" id="{00000000-0008-0000-0F00-00000401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61" name="Shape 84">
          <a:extLst>
            <a:ext uri="{FF2B5EF4-FFF2-40B4-BE49-F238E27FC236}">
              <a16:creationId xmlns:a16="http://schemas.microsoft.com/office/drawing/2014/main" id="{00000000-0008-0000-0F00-00000501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62" name="Shape 84">
          <a:extLst>
            <a:ext uri="{FF2B5EF4-FFF2-40B4-BE49-F238E27FC236}">
              <a16:creationId xmlns:a16="http://schemas.microsoft.com/office/drawing/2014/main" id="{00000000-0008-0000-0F00-00000601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63" name="Shape 84">
          <a:extLst>
            <a:ext uri="{FF2B5EF4-FFF2-40B4-BE49-F238E27FC236}">
              <a16:creationId xmlns:a16="http://schemas.microsoft.com/office/drawing/2014/main" id="{00000000-0008-0000-0F00-00000701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64" name="Shape 84">
          <a:extLst>
            <a:ext uri="{FF2B5EF4-FFF2-40B4-BE49-F238E27FC236}">
              <a16:creationId xmlns:a16="http://schemas.microsoft.com/office/drawing/2014/main" id="{00000000-0008-0000-0F00-00000801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65" name="Shape 84">
          <a:extLst>
            <a:ext uri="{FF2B5EF4-FFF2-40B4-BE49-F238E27FC236}">
              <a16:creationId xmlns:a16="http://schemas.microsoft.com/office/drawing/2014/main" id="{00000000-0008-0000-0F00-00000901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66" name="Shape 84">
          <a:extLst>
            <a:ext uri="{FF2B5EF4-FFF2-40B4-BE49-F238E27FC236}">
              <a16:creationId xmlns:a16="http://schemas.microsoft.com/office/drawing/2014/main" id="{00000000-0008-0000-0F00-00000A01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67" name="Shape 84">
          <a:extLst>
            <a:ext uri="{FF2B5EF4-FFF2-40B4-BE49-F238E27FC236}">
              <a16:creationId xmlns:a16="http://schemas.microsoft.com/office/drawing/2014/main" id="{00000000-0008-0000-0F00-00000B01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68" name="Shape 84">
          <a:extLst>
            <a:ext uri="{FF2B5EF4-FFF2-40B4-BE49-F238E27FC236}">
              <a16:creationId xmlns:a16="http://schemas.microsoft.com/office/drawing/2014/main" id="{00000000-0008-0000-0F00-00000C01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69" name="Shape 84">
          <a:extLst>
            <a:ext uri="{FF2B5EF4-FFF2-40B4-BE49-F238E27FC236}">
              <a16:creationId xmlns:a16="http://schemas.microsoft.com/office/drawing/2014/main" id="{00000000-0008-0000-0F00-00000D01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70" name="Shape 84">
          <a:extLst>
            <a:ext uri="{FF2B5EF4-FFF2-40B4-BE49-F238E27FC236}">
              <a16:creationId xmlns:a16="http://schemas.microsoft.com/office/drawing/2014/main" id="{00000000-0008-0000-0F00-00000E01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71" name="Shape 84">
          <a:extLst>
            <a:ext uri="{FF2B5EF4-FFF2-40B4-BE49-F238E27FC236}">
              <a16:creationId xmlns:a16="http://schemas.microsoft.com/office/drawing/2014/main" id="{00000000-0008-0000-0F00-00000F01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72" name="Shape 84">
          <a:extLst>
            <a:ext uri="{FF2B5EF4-FFF2-40B4-BE49-F238E27FC236}">
              <a16:creationId xmlns:a16="http://schemas.microsoft.com/office/drawing/2014/main" id="{00000000-0008-0000-0F00-00001001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73" name="Shape 84">
          <a:extLst>
            <a:ext uri="{FF2B5EF4-FFF2-40B4-BE49-F238E27FC236}">
              <a16:creationId xmlns:a16="http://schemas.microsoft.com/office/drawing/2014/main" id="{00000000-0008-0000-0F00-00001101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74" name="Shape 84">
          <a:extLst>
            <a:ext uri="{FF2B5EF4-FFF2-40B4-BE49-F238E27FC236}">
              <a16:creationId xmlns:a16="http://schemas.microsoft.com/office/drawing/2014/main" id="{00000000-0008-0000-0F00-00001201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75" name="Shape 84">
          <a:extLst>
            <a:ext uri="{FF2B5EF4-FFF2-40B4-BE49-F238E27FC236}">
              <a16:creationId xmlns:a16="http://schemas.microsoft.com/office/drawing/2014/main" id="{00000000-0008-0000-0F00-00001301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76" name="Shape 84">
          <a:extLst>
            <a:ext uri="{FF2B5EF4-FFF2-40B4-BE49-F238E27FC236}">
              <a16:creationId xmlns:a16="http://schemas.microsoft.com/office/drawing/2014/main" id="{00000000-0008-0000-0F00-00001401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638300"/>
    <xdr:sp macro="" textlink="">
      <xdr:nvSpPr>
        <xdr:cNvPr id="277" name="Shape 84">
          <a:extLst>
            <a:ext uri="{FF2B5EF4-FFF2-40B4-BE49-F238E27FC236}">
              <a16:creationId xmlns:a16="http://schemas.microsoft.com/office/drawing/2014/main" id="{00000000-0008-0000-0F00-000015010000}"/>
            </a:ext>
          </a:extLst>
        </xdr:cNvPr>
        <xdr:cNvSpPr txBox="1"/>
      </xdr:nvSpPr>
      <xdr:spPr>
        <a:xfrm>
          <a:off x="5269800" y="2965613"/>
          <a:ext cx="152400" cy="162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52400"/>
    <xdr:sp macro="" textlink="">
      <xdr:nvSpPr>
        <xdr:cNvPr id="278" name="Shape 3">
          <a:extLst>
            <a:ext uri="{FF2B5EF4-FFF2-40B4-BE49-F238E27FC236}">
              <a16:creationId xmlns:a16="http://schemas.microsoft.com/office/drawing/2014/main" id="{00000000-0008-0000-0F00-000016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52400"/>
    <xdr:sp macro="" textlink="">
      <xdr:nvSpPr>
        <xdr:cNvPr id="279" name="Shape 3">
          <a:extLst>
            <a:ext uri="{FF2B5EF4-FFF2-40B4-BE49-F238E27FC236}">
              <a16:creationId xmlns:a16="http://schemas.microsoft.com/office/drawing/2014/main" id="{00000000-0008-0000-0F00-000017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71450" cy="171450"/>
    <xdr:sp macro="" textlink="">
      <xdr:nvSpPr>
        <xdr:cNvPr id="280" name="Shape 13">
          <a:extLst>
            <a:ext uri="{FF2B5EF4-FFF2-40B4-BE49-F238E27FC236}">
              <a16:creationId xmlns:a16="http://schemas.microsoft.com/office/drawing/2014/main" id="{00000000-0008-0000-0F00-000018010000}"/>
            </a:ext>
          </a:extLst>
        </xdr:cNvPr>
        <xdr:cNvSpPr txBox="1"/>
      </xdr:nvSpPr>
      <xdr:spPr>
        <a:xfrm>
          <a:off x="5265038" y="3694275"/>
          <a:ext cx="1619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71450" cy="171450"/>
    <xdr:sp macro="" textlink="">
      <xdr:nvSpPr>
        <xdr:cNvPr id="281" name="Shape 13">
          <a:extLst>
            <a:ext uri="{FF2B5EF4-FFF2-40B4-BE49-F238E27FC236}">
              <a16:creationId xmlns:a16="http://schemas.microsoft.com/office/drawing/2014/main" id="{00000000-0008-0000-0F00-000019010000}"/>
            </a:ext>
          </a:extLst>
        </xdr:cNvPr>
        <xdr:cNvSpPr txBox="1"/>
      </xdr:nvSpPr>
      <xdr:spPr>
        <a:xfrm>
          <a:off x="5265038" y="3694275"/>
          <a:ext cx="1619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5</xdr:row>
      <xdr:rowOff>0</xdr:rowOff>
    </xdr:from>
    <xdr:ext cx="38100" cy="152400"/>
    <xdr:sp macro="" textlink="">
      <xdr:nvSpPr>
        <xdr:cNvPr id="282" name="Shape 14">
          <a:extLst>
            <a:ext uri="{FF2B5EF4-FFF2-40B4-BE49-F238E27FC236}">
              <a16:creationId xmlns:a16="http://schemas.microsoft.com/office/drawing/2014/main" id="{00000000-0008-0000-0F00-00001A01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5</xdr:row>
      <xdr:rowOff>0</xdr:rowOff>
    </xdr:from>
    <xdr:ext cx="38100" cy="152400"/>
    <xdr:sp macro="" textlink="">
      <xdr:nvSpPr>
        <xdr:cNvPr id="283" name="Shape 14">
          <a:extLst>
            <a:ext uri="{FF2B5EF4-FFF2-40B4-BE49-F238E27FC236}">
              <a16:creationId xmlns:a16="http://schemas.microsoft.com/office/drawing/2014/main" id="{00000000-0008-0000-0F00-00001B01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5</xdr:row>
      <xdr:rowOff>0</xdr:rowOff>
    </xdr:from>
    <xdr:ext cx="38100" cy="152400"/>
    <xdr:sp macro="" textlink="">
      <xdr:nvSpPr>
        <xdr:cNvPr id="284" name="Shape 14">
          <a:extLst>
            <a:ext uri="{FF2B5EF4-FFF2-40B4-BE49-F238E27FC236}">
              <a16:creationId xmlns:a16="http://schemas.microsoft.com/office/drawing/2014/main" id="{00000000-0008-0000-0F00-00001C01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5</xdr:row>
      <xdr:rowOff>0</xdr:rowOff>
    </xdr:from>
    <xdr:ext cx="38100" cy="152400"/>
    <xdr:sp macro="" textlink="">
      <xdr:nvSpPr>
        <xdr:cNvPr id="285" name="Shape 14">
          <a:extLst>
            <a:ext uri="{FF2B5EF4-FFF2-40B4-BE49-F238E27FC236}">
              <a16:creationId xmlns:a16="http://schemas.microsoft.com/office/drawing/2014/main" id="{00000000-0008-0000-0F00-00001D01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5</xdr:row>
      <xdr:rowOff>0</xdr:rowOff>
    </xdr:from>
    <xdr:ext cx="38100" cy="152400"/>
    <xdr:sp macro="" textlink="">
      <xdr:nvSpPr>
        <xdr:cNvPr id="286" name="Shape 14">
          <a:extLst>
            <a:ext uri="{FF2B5EF4-FFF2-40B4-BE49-F238E27FC236}">
              <a16:creationId xmlns:a16="http://schemas.microsoft.com/office/drawing/2014/main" id="{00000000-0008-0000-0F00-00001E01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5</xdr:row>
      <xdr:rowOff>0</xdr:rowOff>
    </xdr:from>
    <xdr:ext cx="38100" cy="152400"/>
    <xdr:sp macro="" textlink="">
      <xdr:nvSpPr>
        <xdr:cNvPr id="287" name="Shape 14">
          <a:extLst>
            <a:ext uri="{FF2B5EF4-FFF2-40B4-BE49-F238E27FC236}">
              <a16:creationId xmlns:a16="http://schemas.microsoft.com/office/drawing/2014/main" id="{00000000-0008-0000-0F00-00001F01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95250" cy="171450"/>
    <xdr:sp macro="" textlink="">
      <xdr:nvSpPr>
        <xdr:cNvPr id="288" name="Shape 15">
          <a:extLst>
            <a:ext uri="{FF2B5EF4-FFF2-40B4-BE49-F238E27FC236}">
              <a16:creationId xmlns:a16="http://schemas.microsoft.com/office/drawing/2014/main" id="{00000000-0008-0000-0F00-00002001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95250" cy="171450"/>
    <xdr:sp macro="" textlink="">
      <xdr:nvSpPr>
        <xdr:cNvPr id="289" name="Shape 15">
          <a:extLst>
            <a:ext uri="{FF2B5EF4-FFF2-40B4-BE49-F238E27FC236}">
              <a16:creationId xmlns:a16="http://schemas.microsoft.com/office/drawing/2014/main" id="{00000000-0008-0000-0F00-00002101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5</xdr:row>
      <xdr:rowOff>0</xdr:rowOff>
    </xdr:from>
    <xdr:ext cx="38100" cy="152400"/>
    <xdr:sp macro="" textlink="">
      <xdr:nvSpPr>
        <xdr:cNvPr id="290" name="Shape 14">
          <a:extLst>
            <a:ext uri="{FF2B5EF4-FFF2-40B4-BE49-F238E27FC236}">
              <a16:creationId xmlns:a16="http://schemas.microsoft.com/office/drawing/2014/main" id="{00000000-0008-0000-0F00-00002201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5</xdr:row>
      <xdr:rowOff>0</xdr:rowOff>
    </xdr:from>
    <xdr:ext cx="38100" cy="152400"/>
    <xdr:sp macro="" textlink="">
      <xdr:nvSpPr>
        <xdr:cNvPr id="291" name="Shape 14">
          <a:extLst>
            <a:ext uri="{FF2B5EF4-FFF2-40B4-BE49-F238E27FC236}">
              <a16:creationId xmlns:a16="http://schemas.microsoft.com/office/drawing/2014/main" id="{00000000-0008-0000-0F00-00002301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5</xdr:row>
      <xdr:rowOff>0</xdr:rowOff>
    </xdr:from>
    <xdr:ext cx="38100" cy="152400"/>
    <xdr:sp macro="" textlink="">
      <xdr:nvSpPr>
        <xdr:cNvPr id="292" name="Shape 14">
          <a:extLst>
            <a:ext uri="{FF2B5EF4-FFF2-40B4-BE49-F238E27FC236}">
              <a16:creationId xmlns:a16="http://schemas.microsoft.com/office/drawing/2014/main" id="{00000000-0008-0000-0F00-00002401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5</xdr:row>
      <xdr:rowOff>0</xdr:rowOff>
    </xdr:from>
    <xdr:ext cx="38100" cy="152400"/>
    <xdr:sp macro="" textlink="">
      <xdr:nvSpPr>
        <xdr:cNvPr id="293" name="Shape 14">
          <a:extLst>
            <a:ext uri="{FF2B5EF4-FFF2-40B4-BE49-F238E27FC236}">
              <a16:creationId xmlns:a16="http://schemas.microsoft.com/office/drawing/2014/main" id="{00000000-0008-0000-0F00-00002501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95250" cy="171450"/>
    <xdr:sp macro="" textlink="">
      <xdr:nvSpPr>
        <xdr:cNvPr id="294" name="Shape 15">
          <a:extLst>
            <a:ext uri="{FF2B5EF4-FFF2-40B4-BE49-F238E27FC236}">
              <a16:creationId xmlns:a16="http://schemas.microsoft.com/office/drawing/2014/main" id="{00000000-0008-0000-0F00-00002601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95250" cy="171450"/>
    <xdr:sp macro="" textlink="">
      <xdr:nvSpPr>
        <xdr:cNvPr id="295" name="Shape 15">
          <a:extLst>
            <a:ext uri="{FF2B5EF4-FFF2-40B4-BE49-F238E27FC236}">
              <a16:creationId xmlns:a16="http://schemas.microsoft.com/office/drawing/2014/main" id="{00000000-0008-0000-0F00-00002701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95250" cy="171450"/>
    <xdr:sp macro="" textlink="">
      <xdr:nvSpPr>
        <xdr:cNvPr id="296" name="Shape 15">
          <a:extLst>
            <a:ext uri="{FF2B5EF4-FFF2-40B4-BE49-F238E27FC236}">
              <a16:creationId xmlns:a16="http://schemas.microsoft.com/office/drawing/2014/main" id="{00000000-0008-0000-0F00-00002801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95250" cy="171450"/>
    <xdr:sp macro="" textlink="">
      <xdr:nvSpPr>
        <xdr:cNvPr id="297" name="Shape 15">
          <a:extLst>
            <a:ext uri="{FF2B5EF4-FFF2-40B4-BE49-F238E27FC236}">
              <a16:creationId xmlns:a16="http://schemas.microsoft.com/office/drawing/2014/main" id="{00000000-0008-0000-0F00-00002901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95250" cy="171450"/>
    <xdr:sp macro="" textlink="">
      <xdr:nvSpPr>
        <xdr:cNvPr id="298" name="Shape 15">
          <a:extLst>
            <a:ext uri="{FF2B5EF4-FFF2-40B4-BE49-F238E27FC236}">
              <a16:creationId xmlns:a16="http://schemas.microsoft.com/office/drawing/2014/main" id="{00000000-0008-0000-0F00-00002A01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95250" cy="171450"/>
    <xdr:sp macro="" textlink="">
      <xdr:nvSpPr>
        <xdr:cNvPr id="299" name="Shape 15">
          <a:extLst>
            <a:ext uri="{FF2B5EF4-FFF2-40B4-BE49-F238E27FC236}">
              <a16:creationId xmlns:a16="http://schemas.microsoft.com/office/drawing/2014/main" id="{00000000-0008-0000-0F00-00002B01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95250" cy="171450"/>
    <xdr:sp macro="" textlink="">
      <xdr:nvSpPr>
        <xdr:cNvPr id="300" name="Shape 15">
          <a:extLst>
            <a:ext uri="{FF2B5EF4-FFF2-40B4-BE49-F238E27FC236}">
              <a16:creationId xmlns:a16="http://schemas.microsoft.com/office/drawing/2014/main" id="{00000000-0008-0000-0F00-00002C01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95250" cy="171450"/>
    <xdr:sp macro="" textlink="">
      <xdr:nvSpPr>
        <xdr:cNvPr id="301" name="Shape 15">
          <a:extLst>
            <a:ext uri="{FF2B5EF4-FFF2-40B4-BE49-F238E27FC236}">
              <a16:creationId xmlns:a16="http://schemas.microsoft.com/office/drawing/2014/main" id="{00000000-0008-0000-0F00-00002D01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5</xdr:row>
      <xdr:rowOff>0</xdr:rowOff>
    </xdr:from>
    <xdr:ext cx="38100" cy="152400"/>
    <xdr:sp macro="" textlink="">
      <xdr:nvSpPr>
        <xdr:cNvPr id="302" name="Shape 14">
          <a:extLst>
            <a:ext uri="{FF2B5EF4-FFF2-40B4-BE49-F238E27FC236}">
              <a16:creationId xmlns:a16="http://schemas.microsoft.com/office/drawing/2014/main" id="{00000000-0008-0000-0F00-00002E01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5</xdr:row>
      <xdr:rowOff>0</xdr:rowOff>
    </xdr:from>
    <xdr:ext cx="38100" cy="152400"/>
    <xdr:sp macro="" textlink="">
      <xdr:nvSpPr>
        <xdr:cNvPr id="303" name="Shape 14">
          <a:extLst>
            <a:ext uri="{FF2B5EF4-FFF2-40B4-BE49-F238E27FC236}">
              <a16:creationId xmlns:a16="http://schemas.microsoft.com/office/drawing/2014/main" id="{00000000-0008-0000-0F00-00002F01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04775" cy="171450"/>
    <xdr:sp macro="" textlink="">
      <xdr:nvSpPr>
        <xdr:cNvPr id="304" name="Shape 16">
          <a:extLst>
            <a:ext uri="{FF2B5EF4-FFF2-40B4-BE49-F238E27FC236}">
              <a16:creationId xmlns:a16="http://schemas.microsoft.com/office/drawing/2014/main" id="{00000000-0008-0000-0F00-000030010000}"/>
            </a:ext>
          </a:extLst>
        </xdr:cNvPr>
        <xdr:cNvSpPr txBox="1"/>
      </xdr:nvSpPr>
      <xdr:spPr>
        <a:xfrm>
          <a:off x="5298375" y="3694275"/>
          <a:ext cx="9525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04775" cy="171450"/>
    <xdr:sp macro="" textlink="">
      <xdr:nvSpPr>
        <xdr:cNvPr id="305" name="Shape 16">
          <a:extLst>
            <a:ext uri="{FF2B5EF4-FFF2-40B4-BE49-F238E27FC236}">
              <a16:creationId xmlns:a16="http://schemas.microsoft.com/office/drawing/2014/main" id="{00000000-0008-0000-0F00-000031010000}"/>
            </a:ext>
          </a:extLst>
        </xdr:cNvPr>
        <xdr:cNvSpPr txBox="1"/>
      </xdr:nvSpPr>
      <xdr:spPr>
        <a:xfrm>
          <a:off x="5298375" y="3694275"/>
          <a:ext cx="9525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266700"/>
    <xdr:sp macro="" textlink="">
      <xdr:nvSpPr>
        <xdr:cNvPr id="306" name="Shape 85">
          <a:extLst>
            <a:ext uri="{FF2B5EF4-FFF2-40B4-BE49-F238E27FC236}">
              <a16:creationId xmlns:a16="http://schemas.microsoft.com/office/drawing/2014/main" id="{00000000-0008-0000-0F00-000032010000}"/>
            </a:ext>
          </a:extLst>
        </xdr:cNvPr>
        <xdr:cNvSpPr txBox="1"/>
      </xdr:nvSpPr>
      <xdr:spPr>
        <a:xfrm>
          <a:off x="5269800" y="3646650"/>
          <a:ext cx="152400" cy="266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266700"/>
    <xdr:sp macro="" textlink="">
      <xdr:nvSpPr>
        <xdr:cNvPr id="307" name="Shape 85">
          <a:extLst>
            <a:ext uri="{FF2B5EF4-FFF2-40B4-BE49-F238E27FC236}">
              <a16:creationId xmlns:a16="http://schemas.microsoft.com/office/drawing/2014/main" id="{00000000-0008-0000-0F00-000033010000}"/>
            </a:ext>
          </a:extLst>
        </xdr:cNvPr>
        <xdr:cNvSpPr txBox="1"/>
      </xdr:nvSpPr>
      <xdr:spPr>
        <a:xfrm>
          <a:off x="5269800" y="3646650"/>
          <a:ext cx="152400" cy="266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266700"/>
    <xdr:sp macro="" textlink="">
      <xdr:nvSpPr>
        <xdr:cNvPr id="308" name="Shape 85">
          <a:extLst>
            <a:ext uri="{FF2B5EF4-FFF2-40B4-BE49-F238E27FC236}">
              <a16:creationId xmlns:a16="http://schemas.microsoft.com/office/drawing/2014/main" id="{00000000-0008-0000-0F00-000034010000}"/>
            </a:ext>
          </a:extLst>
        </xdr:cNvPr>
        <xdr:cNvSpPr txBox="1"/>
      </xdr:nvSpPr>
      <xdr:spPr>
        <a:xfrm>
          <a:off x="5269800" y="3646650"/>
          <a:ext cx="152400" cy="266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266700"/>
    <xdr:sp macro="" textlink="">
      <xdr:nvSpPr>
        <xdr:cNvPr id="309" name="Shape 85">
          <a:extLst>
            <a:ext uri="{FF2B5EF4-FFF2-40B4-BE49-F238E27FC236}">
              <a16:creationId xmlns:a16="http://schemas.microsoft.com/office/drawing/2014/main" id="{00000000-0008-0000-0F00-000035010000}"/>
            </a:ext>
          </a:extLst>
        </xdr:cNvPr>
        <xdr:cNvSpPr txBox="1"/>
      </xdr:nvSpPr>
      <xdr:spPr>
        <a:xfrm>
          <a:off x="5269800" y="3646650"/>
          <a:ext cx="152400" cy="266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266700"/>
    <xdr:sp macro="" textlink="">
      <xdr:nvSpPr>
        <xdr:cNvPr id="310" name="Shape 85">
          <a:extLst>
            <a:ext uri="{FF2B5EF4-FFF2-40B4-BE49-F238E27FC236}">
              <a16:creationId xmlns:a16="http://schemas.microsoft.com/office/drawing/2014/main" id="{00000000-0008-0000-0F00-000036010000}"/>
            </a:ext>
          </a:extLst>
        </xdr:cNvPr>
        <xdr:cNvSpPr txBox="1"/>
      </xdr:nvSpPr>
      <xdr:spPr>
        <a:xfrm>
          <a:off x="5269800" y="3646650"/>
          <a:ext cx="152400" cy="266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266700"/>
    <xdr:sp macro="" textlink="">
      <xdr:nvSpPr>
        <xdr:cNvPr id="311" name="Shape 85">
          <a:extLst>
            <a:ext uri="{FF2B5EF4-FFF2-40B4-BE49-F238E27FC236}">
              <a16:creationId xmlns:a16="http://schemas.microsoft.com/office/drawing/2014/main" id="{00000000-0008-0000-0F00-000037010000}"/>
            </a:ext>
          </a:extLst>
        </xdr:cNvPr>
        <xdr:cNvSpPr txBox="1"/>
      </xdr:nvSpPr>
      <xdr:spPr>
        <a:xfrm>
          <a:off x="5269800" y="3646650"/>
          <a:ext cx="152400" cy="266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266700"/>
    <xdr:sp macro="" textlink="">
      <xdr:nvSpPr>
        <xdr:cNvPr id="312" name="Shape 85">
          <a:extLst>
            <a:ext uri="{FF2B5EF4-FFF2-40B4-BE49-F238E27FC236}">
              <a16:creationId xmlns:a16="http://schemas.microsoft.com/office/drawing/2014/main" id="{00000000-0008-0000-0F00-000038010000}"/>
            </a:ext>
          </a:extLst>
        </xdr:cNvPr>
        <xdr:cNvSpPr txBox="1"/>
      </xdr:nvSpPr>
      <xdr:spPr>
        <a:xfrm>
          <a:off x="5269800" y="3646650"/>
          <a:ext cx="152400" cy="266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266700"/>
    <xdr:sp macro="" textlink="">
      <xdr:nvSpPr>
        <xdr:cNvPr id="313" name="Shape 85">
          <a:extLst>
            <a:ext uri="{FF2B5EF4-FFF2-40B4-BE49-F238E27FC236}">
              <a16:creationId xmlns:a16="http://schemas.microsoft.com/office/drawing/2014/main" id="{00000000-0008-0000-0F00-000039010000}"/>
            </a:ext>
          </a:extLst>
        </xdr:cNvPr>
        <xdr:cNvSpPr txBox="1"/>
      </xdr:nvSpPr>
      <xdr:spPr>
        <a:xfrm>
          <a:off x="5269800" y="3646650"/>
          <a:ext cx="152400" cy="266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266700"/>
    <xdr:sp macro="" textlink="">
      <xdr:nvSpPr>
        <xdr:cNvPr id="314" name="Shape 85">
          <a:extLst>
            <a:ext uri="{FF2B5EF4-FFF2-40B4-BE49-F238E27FC236}">
              <a16:creationId xmlns:a16="http://schemas.microsoft.com/office/drawing/2014/main" id="{00000000-0008-0000-0F00-00003A010000}"/>
            </a:ext>
          </a:extLst>
        </xdr:cNvPr>
        <xdr:cNvSpPr txBox="1"/>
      </xdr:nvSpPr>
      <xdr:spPr>
        <a:xfrm>
          <a:off x="5269800" y="3646650"/>
          <a:ext cx="152400" cy="266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266700"/>
    <xdr:sp macro="" textlink="">
      <xdr:nvSpPr>
        <xdr:cNvPr id="315" name="Shape 85">
          <a:extLst>
            <a:ext uri="{FF2B5EF4-FFF2-40B4-BE49-F238E27FC236}">
              <a16:creationId xmlns:a16="http://schemas.microsoft.com/office/drawing/2014/main" id="{00000000-0008-0000-0F00-00003B010000}"/>
            </a:ext>
          </a:extLst>
        </xdr:cNvPr>
        <xdr:cNvSpPr txBox="1"/>
      </xdr:nvSpPr>
      <xdr:spPr>
        <a:xfrm>
          <a:off x="5269800" y="3646650"/>
          <a:ext cx="152400" cy="266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266700"/>
    <xdr:sp macro="" textlink="">
      <xdr:nvSpPr>
        <xdr:cNvPr id="316" name="Shape 85">
          <a:extLst>
            <a:ext uri="{FF2B5EF4-FFF2-40B4-BE49-F238E27FC236}">
              <a16:creationId xmlns:a16="http://schemas.microsoft.com/office/drawing/2014/main" id="{00000000-0008-0000-0F00-00003C010000}"/>
            </a:ext>
          </a:extLst>
        </xdr:cNvPr>
        <xdr:cNvSpPr txBox="1"/>
      </xdr:nvSpPr>
      <xdr:spPr>
        <a:xfrm>
          <a:off x="5269800" y="3646650"/>
          <a:ext cx="152400" cy="266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266700"/>
    <xdr:sp macro="" textlink="">
      <xdr:nvSpPr>
        <xdr:cNvPr id="317" name="Shape 85">
          <a:extLst>
            <a:ext uri="{FF2B5EF4-FFF2-40B4-BE49-F238E27FC236}">
              <a16:creationId xmlns:a16="http://schemas.microsoft.com/office/drawing/2014/main" id="{00000000-0008-0000-0F00-00003D010000}"/>
            </a:ext>
          </a:extLst>
        </xdr:cNvPr>
        <xdr:cNvSpPr txBox="1"/>
      </xdr:nvSpPr>
      <xdr:spPr>
        <a:xfrm>
          <a:off x="5269800" y="3646650"/>
          <a:ext cx="152400" cy="266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266700"/>
    <xdr:sp macro="" textlink="">
      <xdr:nvSpPr>
        <xdr:cNvPr id="318" name="Shape 85">
          <a:extLst>
            <a:ext uri="{FF2B5EF4-FFF2-40B4-BE49-F238E27FC236}">
              <a16:creationId xmlns:a16="http://schemas.microsoft.com/office/drawing/2014/main" id="{00000000-0008-0000-0F00-00003E010000}"/>
            </a:ext>
          </a:extLst>
        </xdr:cNvPr>
        <xdr:cNvSpPr txBox="1"/>
      </xdr:nvSpPr>
      <xdr:spPr>
        <a:xfrm>
          <a:off x="5269800" y="3646650"/>
          <a:ext cx="152400" cy="266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266700"/>
    <xdr:sp macro="" textlink="">
      <xdr:nvSpPr>
        <xdr:cNvPr id="319" name="Shape 85">
          <a:extLst>
            <a:ext uri="{FF2B5EF4-FFF2-40B4-BE49-F238E27FC236}">
              <a16:creationId xmlns:a16="http://schemas.microsoft.com/office/drawing/2014/main" id="{00000000-0008-0000-0F00-00003F010000}"/>
            </a:ext>
          </a:extLst>
        </xdr:cNvPr>
        <xdr:cNvSpPr txBox="1"/>
      </xdr:nvSpPr>
      <xdr:spPr>
        <a:xfrm>
          <a:off x="5269800" y="3646650"/>
          <a:ext cx="152400" cy="266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266700"/>
    <xdr:sp macro="" textlink="">
      <xdr:nvSpPr>
        <xdr:cNvPr id="320" name="Shape 85">
          <a:extLst>
            <a:ext uri="{FF2B5EF4-FFF2-40B4-BE49-F238E27FC236}">
              <a16:creationId xmlns:a16="http://schemas.microsoft.com/office/drawing/2014/main" id="{00000000-0008-0000-0F00-000040010000}"/>
            </a:ext>
          </a:extLst>
        </xdr:cNvPr>
        <xdr:cNvSpPr txBox="1"/>
      </xdr:nvSpPr>
      <xdr:spPr>
        <a:xfrm>
          <a:off x="5269800" y="3646650"/>
          <a:ext cx="152400" cy="266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266700"/>
    <xdr:sp macro="" textlink="">
      <xdr:nvSpPr>
        <xdr:cNvPr id="321" name="Shape 85">
          <a:extLst>
            <a:ext uri="{FF2B5EF4-FFF2-40B4-BE49-F238E27FC236}">
              <a16:creationId xmlns:a16="http://schemas.microsoft.com/office/drawing/2014/main" id="{00000000-0008-0000-0F00-000041010000}"/>
            </a:ext>
          </a:extLst>
        </xdr:cNvPr>
        <xdr:cNvSpPr txBox="1"/>
      </xdr:nvSpPr>
      <xdr:spPr>
        <a:xfrm>
          <a:off x="5269800" y="3646650"/>
          <a:ext cx="152400" cy="266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266700"/>
    <xdr:sp macro="" textlink="">
      <xdr:nvSpPr>
        <xdr:cNvPr id="322" name="Shape 85">
          <a:extLst>
            <a:ext uri="{FF2B5EF4-FFF2-40B4-BE49-F238E27FC236}">
              <a16:creationId xmlns:a16="http://schemas.microsoft.com/office/drawing/2014/main" id="{00000000-0008-0000-0F00-000042010000}"/>
            </a:ext>
          </a:extLst>
        </xdr:cNvPr>
        <xdr:cNvSpPr txBox="1"/>
      </xdr:nvSpPr>
      <xdr:spPr>
        <a:xfrm>
          <a:off x="5269800" y="3646650"/>
          <a:ext cx="152400" cy="266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266700"/>
    <xdr:sp macro="" textlink="">
      <xdr:nvSpPr>
        <xdr:cNvPr id="323" name="Shape 85">
          <a:extLst>
            <a:ext uri="{FF2B5EF4-FFF2-40B4-BE49-F238E27FC236}">
              <a16:creationId xmlns:a16="http://schemas.microsoft.com/office/drawing/2014/main" id="{00000000-0008-0000-0F00-000043010000}"/>
            </a:ext>
          </a:extLst>
        </xdr:cNvPr>
        <xdr:cNvSpPr txBox="1"/>
      </xdr:nvSpPr>
      <xdr:spPr>
        <a:xfrm>
          <a:off x="5269800" y="3646650"/>
          <a:ext cx="152400" cy="266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266700"/>
    <xdr:sp macro="" textlink="">
      <xdr:nvSpPr>
        <xdr:cNvPr id="324" name="Shape 85">
          <a:extLst>
            <a:ext uri="{FF2B5EF4-FFF2-40B4-BE49-F238E27FC236}">
              <a16:creationId xmlns:a16="http://schemas.microsoft.com/office/drawing/2014/main" id="{00000000-0008-0000-0F00-000044010000}"/>
            </a:ext>
          </a:extLst>
        </xdr:cNvPr>
        <xdr:cNvSpPr txBox="1"/>
      </xdr:nvSpPr>
      <xdr:spPr>
        <a:xfrm>
          <a:off x="5269800" y="3646650"/>
          <a:ext cx="152400" cy="266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266700"/>
    <xdr:sp macro="" textlink="">
      <xdr:nvSpPr>
        <xdr:cNvPr id="325" name="Shape 85">
          <a:extLst>
            <a:ext uri="{FF2B5EF4-FFF2-40B4-BE49-F238E27FC236}">
              <a16:creationId xmlns:a16="http://schemas.microsoft.com/office/drawing/2014/main" id="{00000000-0008-0000-0F00-000045010000}"/>
            </a:ext>
          </a:extLst>
        </xdr:cNvPr>
        <xdr:cNvSpPr txBox="1"/>
      </xdr:nvSpPr>
      <xdr:spPr>
        <a:xfrm>
          <a:off x="5269800" y="3646650"/>
          <a:ext cx="152400" cy="266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266700"/>
    <xdr:sp macro="" textlink="">
      <xdr:nvSpPr>
        <xdr:cNvPr id="326" name="Shape 85">
          <a:extLst>
            <a:ext uri="{FF2B5EF4-FFF2-40B4-BE49-F238E27FC236}">
              <a16:creationId xmlns:a16="http://schemas.microsoft.com/office/drawing/2014/main" id="{00000000-0008-0000-0F00-000046010000}"/>
            </a:ext>
          </a:extLst>
        </xdr:cNvPr>
        <xdr:cNvSpPr txBox="1"/>
      </xdr:nvSpPr>
      <xdr:spPr>
        <a:xfrm>
          <a:off x="5269800" y="3646650"/>
          <a:ext cx="152400" cy="266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266700"/>
    <xdr:sp macro="" textlink="">
      <xdr:nvSpPr>
        <xdr:cNvPr id="327" name="Shape 85">
          <a:extLst>
            <a:ext uri="{FF2B5EF4-FFF2-40B4-BE49-F238E27FC236}">
              <a16:creationId xmlns:a16="http://schemas.microsoft.com/office/drawing/2014/main" id="{00000000-0008-0000-0F00-000047010000}"/>
            </a:ext>
          </a:extLst>
        </xdr:cNvPr>
        <xdr:cNvSpPr txBox="1"/>
      </xdr:nvSpPr>
      <xdr:spPr>
        <a:xfrm>
          <a:off x="5269800" y="3646650"/>
          <a:ext cx="152400" cy="266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266700"/>
    <xdr:sp macro="" textlink="">
      <xdr:nvSpPr>
        <xdr:cNvPr id="328" name="Shape 85">
          <a:extLst>
            <a:ext uri="{FF2B5EF4-FFF2-40B4-BE49-F238E27FC236}">
              <a16:creationId xmlns:a16="http://schemas.microsoft.com/office/drawing/2014/main" id="{00000000-0008-0000-0F00-000048010000}"/>
            </a:ext>
          </a:extLst>
        </xdr:cNvPr>
        <xdr:cNvSpPr txBox="1"/>
      </xdr:nvSpPr>
      <xdr:spPr>
        <a:xfrm>
          <a:off x="5269800" y="3646650"/>
          <a:ext cx="152400" cy="266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266700"/>
    <xdr:sp macro="" textlink="">
      <xdr:nvSpPr>
        <xdr:cNvPr id="329" name="Shape 85">
          <a:extLst>
            <a:ext uri="{FF2B5EF4-FFF2-40B4-BE49-F238E27FC236}">
              <a16:creationId xmlns:a16="http://schemas.microsoft.com/office/drawing/2014/main" id="{00000000-0008-0000-0F00-000049010000}"/>
            </a:ext>
          </a:extLst>
        </xdr:cNvPr>
        <xdr:cNvSpPr txBox="1"/>
      </xdr:nvSpPr>
      <xdr:spPr>
        <a:xfrm>
          <a:off x="5269800" y="3646650"/>
          <a:ext cx="152400" cy="266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266700"/>
    <xdr:sp macro="" textlink="">
      <xdr:nvSpPr>
        <xdr:cNvPr id="330" name="Shape 85">
          <a:extLst>
            <a:ext uri="{FF2B5EF4-FFF2-40B4-BE49-F238E27FC236}">
              <a16:creationId xmlns:a16="http://schemas.microsoft.com/office/drawing/2014/main" id="{00000000-0008-0000-0F00-00004A010000}"/>
            </a:ext>
          </a:extLst>
        </xdr:cNvPr>
        <xdr:cNvSpPr txBox="1"/>
      </xdr:nvSpPr>
      <xdr:spPr>
        <a:xfrm>
          <a:off x="5269800" y="3646650"/>
          <a:ext cx="152400" cy="266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266700"/>
    <xdr:sp macro="" textlink="">
      <xdr:nvSpPr>
        <xdr:cNvPr id="331" name="Shape 85">
          <a:extLst>
            <a:ext uri="{FF2B5EF4-FFF2-40B4-BE49-F238E27FC236}">
              <a16:creationId xmlns:a16="http://schemas.microsoft.com/office/drawing/2014/main" id="{00000000-0008-0000-0F00-00004B010000}"/>
            </a:ext>
          </a:extLst>
        </xdr:cNvPr>
        <xdr:cNvSpPr txBox="1"/>
      </xdr:nvSpPr>
      <xdr:spPr>
        <a:xfrm>
          <a:off x="5269800" y="3646650"/>
          <a:ext cx="152400" cy="266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95250" cy="171450"/>
    <xdr:sp macro="" textlink="">
      <xdr:nvSpPr>
        <xdr:cNvPr id="332" name="Shape 15">
          <a:extLst>
            <a:ext uri="{FF2B5EF4-FFF2-40B4-BE49-F238E27FC236}">
              <a16:creationId xmlns:a16="http://schemas.microsoft.com/office/drawing/2014/main" id="{00000000-0008-0000-0F00-00004C01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95250" cy="171450"/>
    <xdr:sp macro="" textlink="">
      <xdr:nvSpPr>
        <xdr:cNvPr id="333" name="Shape 15">
          <a:extLst>
            <a:ext uri="{FF2B5EF4-FFF2-40B4-BE49-F238E27FC236}">
              <a16:creationId xmlns:a16="http://schemas.microsoft.com/office/drawing/2014/main" id="{00000000-0008-0000-0F00-00004D01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95250" cy="171450"/>
    <xdr:sp macro="" textlink="">
      <xdr:nvSpPr>
        <xdr:cNvPr id="334" name="Shape 15">
          <a:extLst>
            <a:ext uri="{FF2B5EF4-FFF2-40B4-BE49-F238E27FC236}">
              <a16:creationId xmlns:a16="http://schemas.microsoft.com/office/drawing/2014/main" id="{00000000-0008-0000-0F00-00004E01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95250" cy="171450"/>
    <xdr:sp macro="" textlink="">
      <xdr:nvSpPr>
        <xdr:cNvPr id="335" name="Shape 15">
          <a:extLst>
            <a:ext uri="{FF2B5EF4-FFF2-40B4-BE49-F238E27FC236}">
              <a16:creationId xmlns:a16="http://schemas.microsoft.com/office/drawing/2014/main" id="{00000000-0008-0000-0F00-00004F01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95250" cy="171450"/>
    <xdr:sp macro="" textlink="">
      <xdr:nvSpPr>
        <xdr:cNvPr id="336" name="Shape 15">
          <a:extLst>
            <a:ext uri="{FF2B5EF4-FFF2-40B4-BE49-F238E27FC236}">
              <a16:creationId xmlns:a16="http://schemas.microsoft.com/office/drawing/2014/main" id="{00000000-0008-0000-0F00-00005001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95250" cy="171450"/>
    <xdr:sp macro="" textlink="">
      <xdr:nvSpPr>
        <xdr:cNvPr id="337" name="Shape 15">
          <a:extLst>
            <a:ext uri="{FF2B5EF4-FFF2-40B4-BE49-F238E27FC236}">
              <a16:creationId xmlns:a16="http://schemas.microsoft.com/office/drawing/2014/main" id="{00000000-0008-0000-0F00-00005101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04775" cy="171450"/>
    <xdr:sp macro="" textlink="">
      <xdr:nvSpPr>
        <xdr:cNvPr id="338" name="Shape 16">
          <a:extLst>
            <a:ext uri="{FF2B5EF4-FFF2-40B4-BE49-F238E27FC236}">
              <a16:creationId xmlns:a16="http://schemas.microsoft.com/office/drawing/2014/main" id="{00000000-0008-0000-0F00-000052010000}"/>
            </a:ext>
          </a:extLst>
        </xdr:cNvPr>
        <xdr:cNvSpPr txBox="1"/>
      </xdr:nvSpPr>
      <xdr:spPr>
        <a:xfrm>
          <a:off x="5298375" y="3694275"/>
          <a:ext cx="9525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04775" cy="171450"/>
    <xdr:sp macro="" textlink="">
      <xdr:nvSpPr>
        <xdr:cNvPr id="339" name="Shape 16">
          <a:extLst>
            <a:ext uri="{FF2B5EF4-FFF2-40B4-BE49-F238E27FC236}">
              <a16:creationId xmlns:a16="http://schemas.microsoft.com/office/drawing/2014/main" id="{00000000-0008-0000-0F00-000053010000}"/>
            </a:ext>
          </a:extLst>
        </xdr:cNvPr>
        <xdr:cNvSpPr txBox="1"/>
      </xdr:nvSpPr>
      <xdr:spPr>
        <a:xfrm>
          <a:off x="5298375" y="3694275"/>
          <a:ext cx="9525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52400"/>
    <xdr:sp macro="" textlink="">
      <xdr:nvSpPr>
        <xdr:cNvPr id="340" name="Shape 11">
          <a:extLst>
            <a:ext uri="{FF2B5EF4-FFF2-40B4-BE49-F238E27FC236}">
              <a16:creationId xmlns:a16="http://schemas.microsoft.com/office/drawing/2014/main" id="{00000000-0008-0000-0F00-00005401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52400"/>
    <xdr:sp macro="" textlink="">
      <xdr:nvSpPr>
        <xdr:cNvPr id="341" name="Shape 11">
          <a:extLst>
            <a:ext uri="{FF2B5EF4-FFF2-40B4-BE49-F238E27FC236}">
              <a16:creationId xmlns:a16="http://schemas.microsoft.com/office/drawing/2014/main" id="{00000000-0008-0000-0F00-00005501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52400"/>
    <xdr:sp macro="" textlink="">
      <xdr:nvSpPr>
        <xdr:cNvPr id="342" name="Shape 11">
          <a:extLst>
            <a:ext uri="{FF2B5EF4-FFF2-40B4-BE49-F238E27FC236}">
              <a16:creationId xmlns:a16="http://schemas.microsoft.com/office/drawing/2014/main" id="{00000000-0008-0000-0F00-00005601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52400"/>
    <xdr:sp macro="" textlink="">
      <xdr:nvSpPr>
        <xdr:cNvPr id="343" name="Shape 11">
          <a:extLst>
            <a:ext uri="{FF2B5EF4-FFF2-40B4-BE49-F238E27FC236}">
              <a16:creationId xmlns:a16="http://schemas.microsoft.com/office/drawing/2014/main" id="{00000000-0008-0000-0F00-00005701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52400"/>
    <xdr:sp macro="" textlink="">
      <xdr:nvSpPr>
        <xdr:cNvPr id="344" name="Shape 11">
          <a:extLst>
            <a:ext uri="{FF2B5EF4-FFF2-40B4-BE49-F238E27FC236}">
              <a16:creationId xmlns:a16="http://schemas.microsoft.com/office/drawing/2014/main" id="{00000000-0008-0000-0F00-00005801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52400"/>
    <xdr:sp macro="" textlink="">
      <xdr:nvSpPr>
        <xdr:cNvPr id="345" name="Shape 11">
          <a:extLst>
            <a:ext uri="{FF2B5EF4-FFF2-40B4-BE49-F238E27FC236}">
              <a16:creationId xmlns:a16="http://schemas.microsoft.com/office/drawing/2014/main" id="{00000000-0008-0000-0F00-00005901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238125" cy="152400"/>
    <xdr:sp macro="" textlink="">
      <xdr:nvSpPr>
        <xdr:cNvPr id="346" name="Shape 18">
          <a:extLst>
            <a:ext uri="{FF2B5EF4-FFF2-40B4-BE49-F238E27FC236}">
              <a16:creationId xmlns:a16="http://schemas.microsoft.com/office/drawing/2014/main" id="{00000000-0008-0000-0F00-00005A010000}"/>
            </a:ext>
          </a:extLst>
        </xdr:cNvPr>
        <xdr:cNvSpPr txBox="1"/>
      </xdr:nvSpPr>
      <xdr:spPr>
        <a:xfrm>
          <a:off x="5231700" y="3703800"/>
          <a:ext cx="2286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238125" cy="152400"/>
    <xdr:sp macro="" textlink="">
      <xdr:nvSpPr>
        <xdr:cNvPr id="347" name="Shape 18">
          <a:extLst>
            <a:ext uri="{FF2B5EF4-FFF2-40B4-BE49-F238E27FC236}">
              <a16:creationId xmlns:a16="http://schemas.microsoft.com/office/drawing/2014/main" id="{00000000-0008-0000-0F00-00005B010000}"/>
            </a:ext>
          </a:extLst>
        </xdr:cNvPr>
        <xdr:cNvSpPr txBox="1"/>
      </xdr:nvSpPr>
      <xdr:spPr>
        <a:xfrm>
          <a:off x="5231700" y="3703800"/>
          <a:ext cx="2286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657225"/>
    <xdr:sp macro="" textlink="">
      <xdr:nvSpPr>
        <xdr:cNvPr id="348" name="Shape 86">
          <a:extLst>
            <a:ext uri="{FF2B5EF4-FFF2-40B4-BE49-F238E27FC236}">
              <a16:creationId xmlns:a16="http://schemas.microsoft.com/office/drawing/2014/main" id="{00000000-0008-0000-0F00-00005C010000}"/>
            </a:ext>
          </a:extLst>
        </xdr:cNvPr>
        <xdr:cNvSpPr txBox="1"/>
      </xdr:nvSpPr>
      <xdr:spPr>
        <a:xfrm>
          <a:off x="5269800" y="3456150"/>
          <a:ext cx="1524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657225"/>
    <xdr:sp macro="" textlink="">
      <xdr:nvSpPr>
        <xdr:cNvPr id="349" name="Shape 86">
          <a:extLst>
            <a:ext uri="{FF2B5EF4-FFF2-40B4-BE49-F238E27FC236}">
              <a16:creationId xmlns:a16="http://schemas.microsoft.com/office/drawing/2014/main" id="{00000000-0008-0000-0F00-00005D010000}"/>
            </a:ext>
          </a:extLst>
        </xdr:cNvPr>
        <xdr:cNvSpPr txBox="1"/>
      </xdr:nvSpPr>
      <xdr:spPr>
        <a:xfrm>
          <a:off x="5269800" y="3456150"/>
          <a:ext cx="1524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657225"/>
    <xdr:sp macro="" textlink="">
      <xdr:nvSpPr>
        <xdr:cNvPr id="350" name="Shape 86">
          <a:extLst>
            <a:ext uri="{FF2B5EF4-FFF2-40B4-BE49-F238E27FC236}">
              <a16:creationId xmlns:a16="http://schemas.microsoft.com/office/drawing/2014/main" id="{00000000-0008-0000-0F00-00005E010000}"/>
            </a:ext>
          </a:extLst>
        </xdr:cNvPr>
        <xdr:cNvSpPr txBox="1"/>
      </xdr:nvSpPr>
      <xdr:spPr>
        <a:xfrm>
          <a:off x="5269800" y="3456150"/>
          <a:ext cx="1524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657225"/>
    <xdr:sp macro="" textlink="">
      <xdr:nvSpPr>
        <xdr:cNvPr id="351" name="Shape 86">
          <a:extLst>
            <a:ext uri="{FF2B5EF4-FFF2-40B4-BE49-F238E27FC236}">
              <a16:creationId xmlns:a16="http://schemas.microsoft.com/office/drawing/2014/main" id="{00000000-0008-0000-0F00-00005F010000}"/>
            </a:ext>
          </a:extLst>
        </xdr:cNvPr>
        <xdr:cNvSpPr txBox="1"/>
      </xdr:nvSpPr>
      <xdr:spPr>
        <a:xfrm>
          <a:off x="5269800" y="3456150"/>
          <a:ext cx="1524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52400"/>
    <xdr:sp macro="" textlink="">
      <xdr:nvSpPr>
        <xdr:cNvPr id="352" name="Shape 11">
          <a:extLst>
            <a:ext uri="{FF2B5EF4-FFF2-40B4-BE49-F238E27FC236}">
              <a16:creationId xmlns:a16="http://schemas.microsoft.com/office/drawing/2014/main" id="{00000000-0008-0000-0F00-00006001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52400"/>
    <xdr:sp macro="" textlink="">
      <xdr:nvSpPr>
        <xdr:cNvPr id="353" name="Shape 11">
          <a:extLst>
            <a:ext uri="{FF2B5EF4-FFF2-40B4-BE49-F238E27FC236}">
              <a16:creationId xmlns:a16="http://schemas.microsoft.com/office/drawing/2014/main" id="{00000000-0008-0000-0F00-00006101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52400"/>
    <xdr:sp macro="" textlink="">
      <xdr:nvSpPr>
        <xdr:cNvPr id="354" name="Shape 11">
          <a:extLst>
            <a:ext uri="{FF2B5EF4-FFF2-40B4-BE49-F238E27FC236}">
              <a16:creationId xmlns:a16="http://schemas.microsoft.com/office/drawing/2014/main" id="{00000000-0008-0000-0F00-00006201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52400"/>
    <xdr:sp macro="" textlink="">
      <xdr:nvSpPr>
        <xdr:cNvPr id="355" name="Shape 11">
          <a:extLst>
            <a:ext uri="{FF2B5EF4-FFF2-40B4-BE49-F238E27FC236}">
              <a16:creationId xmlns:a16="http://schemas.microsoft.com/office/drawing/2014/main" id="{00000000-0008-0000-0F00-00006301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238125" cy="152400"/>
    <xdr:sp macro="" textlink="">
      <xdr:nvSpPr>
        <xdr:cNvPr id="356" name="Shape 18">
          <a:extLst>
            <a:ext uri="{FF2B5EF4-FFF2-40B4-BE49-F238E27FC236}">
              <a16:creationId xmlns:a16="http://schemas.microsoft.com/office/drawing/2014/main" id="{00000000-0008-0000-0F00-000064010000}"/>
            </a:ext>
          </a:extLst>
        </xdr:cNvPr>
        <xdr:cNvSpPr txBox="1"/>
      </xdr:nvSpPr>
      <xdr:spPr>
        <a:xfrm>
          <a:off x="5231700" y="3703800"/>
          <a:ext cx="2286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238125" cy="152400"/>
    <xdr:sp macro="" textlink="">
      <xdr:nvSpPr>
        <xdr:cNvPr id="357" name="Shape 18">
          <a:extLst>
            <a:ext uri="{FF2B5EF4-FFF2-40B4-BE49-F238E27FC236}">
              <a16:creationId xmlns:a16="http://schemas.microsoft.com/office/drawing/2014/main" id="{00000000-0008-0000-0F00-000065010000}"/>
            </a:ext>
          </a:extLst>
        </xdr:cNvPr>
        <xdr:cNvSpPr txBox="1"/>
      </xdr:nvSpPr>
      <xdr:spPr>
        <a:xfrm>
          <a:off x="5231700" y="3703800"/>
          <a:ext cx="2286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238125" cy="171450"/>
    <xdr:sp macro="" textlink="">
      <xdr:nvSpPr>
        <xdr:cNvPr id="358" name="Shape 20">
          <a:extLst>
            <a:ext uri="{FF2B5EF4-FFF2-40B4-BE49-F238E27FC236}">
              <a16:creationId xmlns:a16="http://schemas.microsoft.com/office/drawing/2014/main" id="{00000000-0008-0000-0F00-000066010000}"/>
            </a:ext>
          </a:extLst>
        </xdr:cNvPr>
        <xdr:cNvSpPr txBox="1"/>
      </xdr:nvSpPr>
      <xdr:spPr>
        <a:xfrm>
          <a:off x="5231700" y="3694275"/>
          <a:ext cx="22860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238125" cy="171450"/>
    <xdr:sp macro="" textlink="">
      <xdr:nvSpPr>
        <xdr:cNvPr id="359" name="Shape 20">
          <a:extLst>
            <a:ext uri="{FF2B5EF4-FFF2-40B4-BE49-F238E27FC236}">
              <a16:creationId xmlns:a16="http://schemas.microsoft.com/office/drawing/2014/main" id="{00000000-0008-0000-0F00-000067010000}"/>
            </a:ext>
          </a:extLst>
        </xdr:cNvPr>
        <xdr:cNvSpPr txBox="1"/>
      </xdr:nvSpPr>
      <xdr:spPr>
        <a:xfrm>
          <a:off x="5231700" y="3694275"/>
          <a:ext cx="22860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238125" cy="152400"/>
    <xdr:sp macro="" textlink="">
      <xdr:nvSpPr>
        <xdr:cNvPr id="360" name="Shape 18">
          <a:extLst>
            <a:ext uri="{FF2B5EF4-FFF2-40B4-BE49-F238E27FC236}">
              <a16:creationId xmlns:a16="http://schemas.microsoft.com/office/drawing/2014/main" id="{00000000-0008-0000-0F00-000068010000}"/>
            </a:ext>
          </a:extLst>
        </xdr:cNvPr>
        <xdr:cNvSpPr txBox="1"/>
      </xdr:nvSpPr>
      <xdr:spPr>
        <a:xfrm>
          <a:off x="5231700" y="3703800"/>
          <a:ext cx="2286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238125" cy="152400"/>
    <xdr:sp macro="" textlink="">
      <xdr:nvSpPr>
        <xdr:cNvPr id="361" name="Shape 18">
          <a:extLst>
            <a:ext uri="{FF2B5EF4-FFF2-40B4-BE49-F238E27FC236}">
              <a16:creationId xmlns:a16="http://schemas.microsoft.com/office/drawing/2014/main" id="{00000000-0008-0000-0F00-000069010000}"/>
            </a:ext>
          </a:extLst>
        </xdr:cNvPr>
        <xdr:cNvSpPr txBox="1"/>
      </xdr:nvSpPr>
      <xdr:spPr>
        <a:xfrm>
          <a:off x="5231700" y="3703800"/>
          <a:ext cx="2286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238125" cy="171450"/>
    <xdr:sp macro="" textlink="">
      <xdr:nvSpPr>
        <xdr:cNvPr id="362" name="Shape 20">
          <a:extLst>
            <a:ext uri="{FF2B5EF4-FFF2-40B4-BE49-F238E27FC236}">
              <a16:creationId xmlns:a16="http://schemas.microsoft.com/office/drawing/2014/main" id="{00000000-0008-0000-0F00-00006A010000}"/>
            </a:ext>
          </a:extLst>
        </xdr:cNvPr>
        <xdr:cNvSpPr txBox="1"/>
      </xdr:nvSpPr>
      <xdr:spPr>
        <a:xfrm>
          <a:off x="5231700" y="3694275"/>
          <a:ext cx="22860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238125" cy="171450"/>
    <xdr:sp macro="" textlink="">
      <xdr:nvSpPr>
        <xdr:cNvPr id="363" name="Shape 20">
          <a:extLst>
            <a:ext uri="{FF2B5EF4-FFF2-40B4-BE49-F238E27FC236}">
              <a16:creationId xmlns:a16="http://schemas.microsoft.com/office/drawing/2014/main" id="{00000000-0008-0000-0F00-00006B010000}"/>
            </a:ext>
          </a:extLst>
        </xdr:cNvPr>
        <xdr:cNvSpPr txBox="1"/>
      </xdr:nvSpPr>
      <xdr:spPr>
        <a:xfrm>
          <a:off x="5231700" y="3694275"/>
          <a:ext cx="22860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52400"/>
    <xdr:sp macro="" textlink="">
      <xdr:nvSpPr>
        <xdr:cNvPr id="364" name="Shape 11">
          <a:extLst>
            <a:ext uri="{FF2B5EF4-FFF2-40B4-BE49-F238E27FC236}">
              <a16:creationId xmlns:a16="http://schemas.microsoft.com/office/drawing/2014/main" id="{00000000-0008-0000-0F00-00006C01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52400"/>
    <xdr:sp macro="" textlink="">
      <xdr:nvSpPr>
        <xdr:cNvPr id="365" name="Shape 11">
          <a:extLst>
            <a:ext uri="{FF2B5EF4-FFF2-40B4-BE49-F238E27FC236}">
              <a16:creationId xmlns:a16="http://schemas.microsoft.com/office/drawing/2014/main" id="{00000000-0008-0000-0F00-00006D01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247650" cy="152400"/>
    <xdr:sp macro="" textlink="">
      <xdr:nvSpPr>
        <xdr:cNvPr id="366" name="Shape 21">
          <a:extLst>
            <a:ext uri="{FF2B5EF4-FFF2-40B4-BE49-F238E27FC236}">
              <a16:creationId xmlns:a16="http://schemas.microsoft.com/office/drawing/2014/main" id="{00000000-0008-0000-0F00-00006E010000}"/>
            </a:ext>
          </a:extLst>
        </xdr:cNvPr>
        <xdr:cNvSpPr txBox="1"/>
      </xdr:nvSpPr>
      <xdr:spPr>
        <a:xfrm>
          <a:off x="5226938" y="3703800"/>
          <a:ext cx="238125"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247650" cy="152400"/>
    <xdr:sp macro="" textlink="">
      <xdr:nvSpPr>
        <xdr:cNvPr id="367" name="Shape 21">
          <a:extLst>
            <a:ext uri="{FF2B5EF4-FFF2-40B4-BE49-F238E27FC236}">
              <a16:creationId xmlns:a16="http://schemas.microsoft.com/office/drawing/2014/main" id="{00000000-0008-0000-0F00-00006F010000}"/>
            </a:ext>
          </a:extLst>
        </xdr:cNvPr>
        <xdr:cNvSpPr txBox="1"/>
      </xdr:nvSpPr>
      <xdr:spPr>
        <a:xfrm>
          <a:off x="5226938" y="3703800"/>
          <a:ext cx="238125"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971550"/>
    <xdr:sp macro="" textlink="">
      <xdr:nvSpPr>
        <xdr:cNvPr id="368" name="Shape 87">
          <a:extLst>
            <a:ext uri="{FF2B5EF4-FFF2-40B4-BE49-F238E27FC236}">
              <a16:creationId xmlns:a16="http://schemas.microsoft.com/office/drawing/2014/main" id="{00000000-0008-0000-0F00-000070010000}"/>
            </a:ext>
          </a:extLst>
        </xdr:cNvPr>
        <xdr:cNvSpPr txBox="1"/>
      </xdr:nvSpPr>
      <xdr:spPr>
        <a:xfrm>
          <a:off x="5307900" y="3298988"/>
          <a:ext cx="76200" cy="962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971550"/>
    <xdr:sp macro="" textlink="">
      <xdr:nvSpPr>
        <xdr:cNvPr id="369" name="Shape 87">
          <a:extLst>
            <a:ext uri="{FF2B5EF4-FFF2-40B4-BE49-F238E27FC236}">
              <a16:creationId xmlns:a16="http://schemas.microsoft.com/office/drawing/2014/main" id="{00000000-0008-0000-0F00-000071010000}"/>
            </a:ext>
          </a:extLst>
        </xdr:cNvPr>
        <xdr:cNvSpPr txBox="1"/>
      </xdr:nvSpPr>
      <xdr:spPr>
        <a:xfrm>
          <a:off x="5307900" y="3298988"/>
          <a:ext cx="76200" cy="962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52400"/>
    <xdr:sp macro="" textlink="">
      <xdr:nvSpPr>
        <xdr:cNvPr id="370" name="Shape 3">
          <a:extLst>
            <a:ext uri="{FF2B5EF4-FFF2-40B4-BE49-F238E27FC236}">
              <a16:creationId xmlns:a16="http://schemas.microsoft.com/office/drawing/2014/main" id="{00000000-0008-0000-0F00-000072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52400"/>
    <xdr:sp macro="" textlink="">
      <xdr:nvSpPr>
        <xdr:cNvPr id="371" name="Shape 3">
          <a:extLst>
            <a:ext uri="{FF2B5EF4-FFF2-40B4-BE49-F238E27FC236}">
              <a16:creationId xmlns:a16="http://schemas.microsoft.com/office/drawing/2014/main" id="{00000000-0008-0000-0F00-000073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52400"/>
    <xdr:sp macro="" textlink="">
      <xdr:nvSpPr>
        <xdr:cNvPr id="372" name="Shape 3">
          <a:extLst>
            <a:ext uri="{FF2B5EF4-FFF2-40B4-BE49-F238E27FC236}">
              <a16:creationId xmlns:a16="http://schemas.microsoft.com/office/drawing/2014/main" id="{00000000-0008-0000-0F00-000074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52400"/>
    <xdr:sp macro="" textlink="">
      <xdr:nvSpPr>
        <xdr:cNvPr id="373" name="Shape 3">
          <a:extLst>
            <a:ext uri="{FF2B5EF4-FFF2-40B4-BE49-F238E27FC236}">
              <a16:creationId xmlns:a16="http://schemas.microsoft.com/office/drawing/2014/main" id="{00000000-0008-0000-0F00-000075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990600"/>
    <xdr:sp macro="" textlink="">
      <xdr:nvSpPr>
        <xdr:cNvPr id="374" name="Shape 88">
          <a:extLst>
            <a:ext uri="{FF2B5EF4-FFF2-40B4-BE49-F238E27FC236}">
              <a16:creationId xmlns:a16="http://schemas.microsoft.com/office/drawing/2014/main" id="{00000000-0008-0000-0F00-000076010000}"/>
            </a:ext>
          </a:extLst>
        </xdr:cNvPr>
        <xdr:cNvSpPr txBox="1"/>
      </xdr:nvSpPr>
      <xdr:spPr>
        <a:xfrm>
          <a:off x="5269800" y="3289463"/>
          <a:ext cx="152400" cy="981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990600"/>
    <xdr:sp macro="" textlink="">
      <xdr:nvSpPr>
        <xdr:cNvPr id="375" name="Shape 88">
          <a:extLst>
            <a:ext uri="{FF2B5EF4-FFF2-40B4-BE49-F238E27FC236}">
              <a16:creationId xmlns:a16="http://schemas.microsoft.com/office/drawing/2014/main" id="{00000000-0008-0000-0F00-000077010000}"/>
            </a:ext>
          </a:extLst>
        </xdr:cNvPr>
        <xdr:cNvSpPr txBox="1"/>
      </xdr:nvSpPr>
      <xdr:spPr>
        <a:xfrm>
          <a:off x="5269800" y="3289463"/>
          <a:ext cx="152400" cy="981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42925"/>
    <xdr:sp macro="" textlink="">
      <xdr:nvSpPr>
        <xdr:cNvPr id="376" name="Shape 24">
          <a:extLst>
            <a:ext uri="{FF2B5EF4-FFF2-40B4-BE49-F238E27FC236}">
              <a16:creationId xmlns:a16="http://schemas.microsoft.com/office/drawing/2014/main" id="{00000000-0008-0000-0F00-000078010000}"/>
            </a:ext>
          </a:extLst>
        </xdr:cNvPr>
        <xdr:cNvSpPr txBox="1"/>
      </xdr:nvSpPr>
      <xdr:spPr>
        <a:xfrm>
          <a:off x="5307900" y="3508538"/>
          <a:ext cx="76200" cy="542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42925"/>
    <xdr:sp macro="" textlink="">
      <xdr:nvSpPr>
        <xdr:cNvPr id="377" name="Shape 24">
          <a:extLst>
            <a:ext uri="{FF2B5EF4-FFF2-40B4-BE49-F238E27FC236}">
              <a16:creationId xmlns:a16="http://schemas.microsoft.com/office/drawing/2014/main" id="{00000000-0008-0000-0F00-000079010000}"/>
            </a:ext>
          </a:extLst>
        </xdr:cNvPr>
        <xdr:cNvSpPr txBox="1"/>
      </xdr:nvSpPr>
      <xdr:spPr>
        <a:xfrm>
          <a:off x="5307900" y="3508538"/>
          <a:ext cx="76200" cy="542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42925"/>
    <xdr:sp macro="" textlink="">
      <xdr:nvSpPr>
        <xdr:cNvPr id="378" name="Shape 24">
          <a:extLst>
            <a:ext uri="{FF2B5EF4-FFF2-40B4-BE49-F238E27FC236}">
              <a16:creationId xmlns:a16="http://schemas.microsoft.com/office/drawing/2014/main" id="{00000000-0008-0000-0F00-00007A010000}"/>
            </a:ext>
          </a:extLst>
        </xdr:cNvPr>
        <xdr:cNvSpPr txBox="1"/>
      </xdr:nvSpPr>
      <xdr:spPr>
        <a:xfrm>
          <a:off x="5307900" y="3508538"/>
          <a:ext cx="76200" cy="542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542925"/>
    <xdr:sp macro="" textlink="">
      <xdr:nvSpPr>
        <xdr:cNvPr id="379" name="Shape 24">
          <a:extLst>
            <a:ext uri="{FF2B5EF4-FFF2-40B4-BE49-F238E27FC236}">
              <a16:creationId xmlns:a16="http://schemas.microsoft.com/office/drawing/2014/main" id="{00000000-0008-0000-0F00-00007B010000}"/>
            </a:ext>
          </a:extLst>
        </xdr:cNvPr>
        <xdr:cNvSpPr txBox="1"/>
      </xdr:nvSpPr>
      <xdr:spPr>
        <a:xfrm>
          <a:off x="5307900" y="3508538"/>
          <a:ext cx="76200" cy="542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52400"/>
    <xdr:sp macro="" textlink="">
      <xdr:nvSpPr>
        <xdr:cNvPr id="380" name="Shape 3">
          <a:extLst>
            <a:ext uri="{FF2B5EF4-FFF2-40B4-BE49-F238E27FC236}">
              <a16:creationId xmlns:a16="http://schemas.microsoft.com/office/drawing/2014/main" id="{00000000-0008-0000-0F00-00007C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52400"/>
    <xdr:sp macro="" textlink="">
      <xdr:nvSpPr>
        <xdr:cNvPr id="381" name="Shape 3">
          <a:extLst>
            <a:ext uri="{FF2B5EF4-FFF2-40B4-BE49-F238E27FC236}">
              <a16:creationId xmlns:a16="http://schemas.microsoft.com/office/drawing/2014/main" id="{00000000-0008-0000-0F00-00007D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52400"/>
    <xdr:sp macro="" textlink="">
      <xdr:nvSpPr>
        <xdr:cNvPr id="382" name="Shape 3">
          <a:extLst>
            <a:ext uri="{FF2B5EF4-FFF2-40B4-BE49-F238E27FC236}">
              <a16:creationId xmlns:a16="http://schemas.microsoft.com/office/drawing/2014/main" id="{00000000-0008-0000-0F00-00007E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52400"/>
    <xdr:sp macro="" textlink="">
      <xdr:nvSpPr>
        <xdr:cNvPr id="383" name="Shape 3">
          <a:extLst>
            <a:ext uri="{FF2B5EF4-FFF2-40B4-BE49-F238E27FC236}">
              <a16:creationId xmlns:a16="http://schemas.microsoft.com/office/drawing/2014/main" id="{00000000-0008-0000-0F00-00007F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352550"/>
    <xdr:sp macro="" textlink="">
      <xdr:nvSpPr>
        <xdr:cNvPr id="384" name="Shape 89">
          <a:extLst>
            <a:ext uri="{FF2B5EF4-FFF2-40B4-BE49-F238E27FC236}">
              <a16:creationId xmlns:a16="http://schemas.microsoft.com/office/drawing/2014/main" id="{00000000-0008-0000-0F00-000080010000}"/>
            </a:ext>
          </a:extLst>
        </xdr:cNvPr>
        <xdr:cNvSpPr txBox="1"/>
      </xdr:nvSpPr>
      <xdr:spPr>
        <a:xfrm>
          <a:off x="5269800" y="3108488"/>
          <a:ext cx="152400" cy="1343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352550"/>
    <xdr:sp macro="" textlink="">
      <xdr:nvSpPr>
        <xdr:cNvPr id="385" name="Shape 89">
          <a:extLst>
            <a:ext uri="{FF2B5EF4-FFF2-40B4-BE49-F238E27FC236}">
              <a16:creationId xmlns:a16="http://schemas.microsoft.com/office/drawing/2014/main" id="{00000000-0008-0000-0F00-000081010000}"/>
            </a:ext>
          </a:extLst>
        </xdr:cNvPr>
        <xdr:cNvSpPr txBox="1"/>
      </xdr:nvSpPr>
      <xdr:spPr>
        <a:xfrm>
          <a:off x="5269800" y="3108488"/>
          <a:ext cx="152400" cy="1343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352550"/>
    <xdr:sp macro="" textlink="">
      <xdr:nvSpPr>
        <xdr:cNvPr id="386" name="Shape 89">
          <a:extLst>
            <a:ext uri="{FF2B5EF4-FFF2-40B4-BE49-F238E27FC236}">
              <a16:creationId xmlns:a16="http://schemas.microsoft.com/office/drawing/2014/main" id="{00000000-0008-0000-0F00-000082010000}"/>
            </a:ext>
          </a:extLst>
        </xdr:cNvPr>
        <xdr:cNvSpPr txBox="1"/>
      </xdr:nvSpPr>
      <xdr:spPr>
        <a:xfrm>
          <a:off x="5269800" y="3108488"/>
          <a:ext cx="152400" cy="1343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352550"/>
    <xdr:sp macro="" textlink="">
      <xdr:nvSpPr>
        <xdr:cNvPr id="387" name="Shape 89">
          <a:extLst>
            <a:ext uri="{FF2B5EF4-FFF2-40B4-BE49-F238E27FC236}">
              <a16:creationId xmlns:a16="http://schemas.microsoft.com/office/drawing/2014/main" id="{00000000-0008-0000-0F00-000083010000}"/>
            </a:ext>
          </a:extLst>
        </xdr:cNvPr>
        <xdr:cNvSpPr txBox="1"/>
      </xdr:nvSpPr>
      <xdr:spPr>
        <a:xfrm>
          <a:off x="5269800" y="3108488"/>
          <a:ext cx="152400" cy="1343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52400"/>
    <xdr:sp macro="" textlink="">
      <xdr:nvSpPr>
        <xdr:cNvPr id="388" name="Shape 3">
          <a:extLst>
            <a:ext uri="{FF2B5EF4-FFF2-40B4-BE49-F238E27FC236}">
              <a16:creationId xmlns:a16="http://schemas.microsoft.com/office/drawing/2014/main" id="{00000000-0008-0000-0F00-000084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52400"/>
    <xdr:sp macro="" textlink="">
      <xdr:nvSpPr>
        <xdr:cNvPr id="389" name="Shape 3">
          <a:extLst>
            <a:ext uri="{FF2B5EF4-FFF2-40B4-BE49-F238E27FC236}">
              <a16:creationId xmlns:a16="http://schemas.microsoft.com/office/drawing/2014/main" id="{00000000-0008-0000-0F00-000085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52400"/>
    <xdr:sp macro="" textlink="">
      <xdr:nvSpPr>
        <xdr:cNvPr id="390" name="Shape 3">
          <a:extLst>
            <a:ext uri="{FF2B5EF4-FFF2-40B4-BE49-F238E27FC236}">
              <a16:creationId xmlns:a16="http://schemas.microsoft.com/office/drawing/2014/main" id="{00000000-0008-0000-0F00-000086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52400"/>
    <xdr:sp macro="" textlink="">
      <xdr:nvSpPr>
        <xdr:cNvPr id="391" name="Shape 3">
          <a:extLst>
            <a:ext uri="{FF2B5EF4-FFF2-40B4-BE49-F238E27FC236}">
              <a16:creationId xmlns:a16="http://schemas.microsoft.com/office/drawing/2014/main" id="{00000000-0008-0000-0F00-000087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52400"/>
    <xdr:sp macro="" textlink="">
      <xdr:nvSpPr>
        <xdr:cNvPr id="392" name="Shape 3">
          <a:extLst>
            <a:ext uri="{FF2B5EF4-FFF2-40B4-BE49-F238E27FC236}">
              <a16:creationId xmlns:a16="http://schemas.microsoft.com/office/drawing/2014/main" id="{00000000-0008-0000-0F00-000088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52400"/>
    <xdr:sp macro="" textlink="">
      <xdr:nvSpPr>
        <xdr:cNvPr id="393" name="Shape 3">
          <a:extLst>
            <a:ext uri="{FF2B5EF4-FFF2-40B4-BE49-F238E27FC236}">
              <a16:creationId xmlns:a16="http://schemas.microsoft.com/office/drawing/2014/main" id="{00000000-0008-0000-0F00-000089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52400"/>
    <xdr:sp macro="" textlink="">
      <xdr:nvSpPr>
        <xdr:cNvPr id="394" name="Shape 3">
          <a:extLst>
            <a:ext uri="{FF2B5EF4-FFF2-40B4-BE49-F238E27FC236}">
              <a16:creationId xmlns:a16="http://schemas.microsoft.com/office/drawing/2014/main" id="{00000000-0008-0000-0F00-00008A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52400"/>
    <xdr:sp macro="" textlink="">
      <xdr:nvSpPr>
        <xdr:cNvPr id="395" name="Shape 3">
          <a:extLst>
            <a:ext uri="{FF2B5EF4-FFF2-40B4-BE49-F238E27FC236}">
              <a16:creationId xmlns:a16="http://schemas.microsoft.com/office/drawing/2014/main" id="{00000000-0008-0000-0F00-00008B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52400"/>
    <xdr:sp macro="" textlink="">
      <xdr:nvSpPr>
        <xdr:cNvPr id="396" name="Shape 3">
          <a:extLst>
            <a:ext uri="{FF2B5EF4-FFF2-40B4-BE49-F238E27FC236}">
              <a16:creationId xmlns:a16="http://schemas.microsoft.com/office/drawing/2014/main" id="{00000000-0008-0000-0F00-00008C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52400"/>
    <xdr:sp macro="" textlink="">
      <xdr:nvSpPr>
        <xdr:cNvPr id="397" name="Shape 3">
          <a:extLst>
            <a:ext uri="{FF2B5EF4-FFF2-40B4-BE49-F238E27FC236}">
              <a16:creationId xmlns:a16="http://schemas.microsoft.com/office/drawing/2014/main" id="{00000000-0008-0000-0F00-00008D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52400"/>
    <xdr:sp macro="" textlink="">
      <xdr:nvSpPr>
        <xdr:cNvPr id="398" name="Shape 3">
          <a:extLst>
            <a:ext uri="{FF2B5EF4-FFF2-40B4-BE49-F238E27FC236}">
              <a16:creationId xmlns:a16="http://schemas.microsoft.com/office/drawing/2014/main" id="{00000000-0008-0000-0F00-00008E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52400"/>
    <xdr:sp macro="" textlink="">
      <xdr:nvSpPr>
        <xdr:cNvPr id="399" name="Shape 3">
          <a:extLst>
            <a:ext uri="{FF2B5EF4-FFF2-40B4-BE49-F238E27FC236}">
              <a16:creationId xmlns:a16="http://schemas.microsoft.com/office/drawing/2014/main" id="{00000000-0008-0000-0F00-00008F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52400"/>
    <xdr:sp macro="" textlink="">
      <xdr:nvSpPr>
        <xdr:cNvPr id="400" name="Shape 3">
          <a:extLst>
            <a:ext uri="{FF2B5EF4-FFF2-40B4-BE49-F238E27FC236}">
              <a16:creationId xmlns:a16="http://schemas.microsoft.com/office/drawing/2014/main" id="{00000000-0008-0000-0F00-000090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52400"/>
    <xdr:sp macro="" textlink="">
      <xdr:nvSpPr>
        <xdr:cNvPr id="401" name="Shape 3">
          <a:extLst>
            <a:ext uri="{FF2B5EF4-FFF2-40B4-BE49-F238E27FC236}">
              <a16:creationId xmlns:a16="http://schemas.microsoft.com/office/drawing/2014/main" id="{00000000-0008-0000-0F00-000091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52400"/>
    <xdr:sp macro="" textlink="">
      <xdr:nvSpPr>
        <xdr:cNvPr id="402" name="Shape 3">
          <a:extLst>
            <a:ext uri="{FF2B5EF4-FFF2-40B4-BE49-F238E27FC236}">
              <a16:creationId xmlns:a16="http://schemas.microsoft.com/office/drawing/2014/main" id="{00000000-0008-0000-0F00-000092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52400"/>
    <xdr:sp macro="" textlink="">
      <xdr:nvSpPr>
        <xdr:cNvPr id="403" name="Shape 3">
          <a:extLst>
            <a:ext uri="{FF2B5EF4-FFF2-40B4-BE49-F238E27FC236}">
              <a16:creationId xmlns:a16="http://schemas.microsoft.com/office/drawing/2014/main" id="{00000000-0008-0000-0F00-000093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52400"/>
    <xdr:sp macro="" textlink="">
      <xdr:nvSpPr>
        <xdr:cNvPr id="404" name="Shape 3">
          <a:extLst>
            <a:ext uri="{FF2B5EF4-FFF2-40B4-BE49-F238E27FC236}">
              <a16:creationId xmlns:a16="http://schemas.microsoft.com/office/drawing/2014/main" id="{00000000-0008-0000-0F00-000094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52400"/>
    <xdr:sp macro="" textlink="">
      <xdr:nvSpPr>
        <xdr:cNvPr id="405" name="Shape 3">
          <a:extLst>
            <a:ext uri="{FF2B5EF4-FFF2-40B4-BE49-F238E27FC236}">
              <a16:creationId xmlns:a16="http://schemas.microsoft.com/office/drawing/2014/main" id="{00000000-0008-0000-0F00-000095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52400"/>
    <xdr:sp macro="" textlink="">
      <xdr:nvSpPr>
        <xdr:cNvPr id="406" name="Shape 3">
          <a:extLst>
            <a:ext uri="{FF2B5EF4-FFF2-40B4-BE49-F238E27FC236}">
              <a16:creationId xmlns:a16="http://schemas.microsoft.com/office/drawing/2014/main" id="{00000000-0008-0000-0F00-000096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52400"/>
    <xdr:sp macro="" textlink="">
      <xdr:nvSpPr>
        <xdr:cNvPr id="407" name="Shape 3">
          <a:extLst>
            <a:ext uri="{FF2B5EF4-FFF2-40B4-BE49-F238E27FC236}">
              <a16:creationId xmlns:a16="http://schemas.microsoft.com/office/drawing/2014/main" id="{00000000-0008-0000-0F00-000097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52400"/>
    <xdr:sp macro="" textlink="">
      <xdr:nvSpPr>
        <xdr:cNvPr id="408" name="Shape 3">
          <a:extLst>
            <a:ext uri="{FF2B5EF4-FFF2-40B4-BE49-F238E27FC236}">
              <a16:creationId xmlns:a16="http://schemas.microsoft.com/office/drawing/2014/main" id="{00000000-0008-0000-0F00-000098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52400"/>
    <xdr:sp macro="" textlink="">
      <xdr:nvSpPr>
        <xdr:cNvPr id="409" name="Shape 3">
          <a:extLst>
            <a:ext uri="{FF2B5EF4-FFF2-40B4-BE49-F238E27FC236}">
              <a16:creationId xmlns:a16="http://schemas.microsoft.com/office/drawing/2014/main" id="{00000000-0008-0000-0F00-000099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52400"/>
    <xdr:sp macro="" textlink="">
      <xdr:nvSpPr>
        <xdr:cNvPr id="410" name="Shape 3">
          <a:extLst>
            <a:ext uri="{FF2B5EF4-FFF2-40B4-BE49-F238E27FC236}">
              <a16:creationId xmlns:a16="http://schemas.microsoft.com/office/drawing/2014/main" id="{00000000-0008-0000-0F00-00009A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52400"/>
    <xdr:sp macro="" textlink="">
      <xdr:nvSpPr>
        <xdr:cNvPr id="411" name="Shape 3">
          <a:extLst>
            <a:ext uri="{FF2B5EF4-FFF2-40B4-BE49-F238E27FC236}">
              <a16:creationId xmlns:a16="http://schemas.microsoft.com/office/drawing/2014/main" id="{00000000-0008-0000-0F00-00009B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52400"/>
    <xdr:sp macro="" textlink="">
      <xdr:nvSpPr>
        <xdr:cNvPr id="412" name="Shape 3">
          <a:extLst>
            <a:ext uri="{FF2B5EF4-FFF2-40B4-BE49-F238E27FC236}">
              <a16:creationId xmlns:a16="http://schemas.microsoft.com/office/drawing/2014/main" id="{00000000-0008-0000-0F00-00009C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52400"/>
    <xdr:sp macro="" textlink="">
      <xdr:nvSpPr>
        <xdr:cNvPr id="413" name="Shape 3">
          <a:extLst>
            <a:ext uri="{FF2B5EF4-FFF2-40B4-BE49-F238E27FC236}">
              <a16:creationId xmlns:a16="http://schemas.microsoft.com/office/drawing/2014/main" id="{00000000-0008-0000-0F00-00009D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52400"/>
    <xdr:sp macro="" textlink="">
      <xdr:nvSpPr>
        <xdr:cNvPr id="414" name="Shape 3">
          <a:extLst>
            <a:ext uri="{FF2B5EF4-FFF2-40B4-BE49-F238E27FC236}">
              <a16:creationId xmlns:a16="http://schemas.microsoft.com/office/drawing/2014/main" id="{00000000-0008-0000-0F00-00009E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52400"/>
    <xdr:sp macro="" textlink="">
      <xdr:nvSpPr>
        <xdr:cNvPr id="415" name="Shape 3">
          <a:extLst>
            <a:ext uri="{FF2B5EF4-FFF2-40B4-BE49-F238E27FC236}">
              <a16:creationId xmlns:a16="http://schemas.microsoft.com/office/drawing/2014/main" id="{00000000-0008-0000-0F00-00009F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52400"/>
    <xdr:sp macro="" textlink="">
      <xdr:nvSpPr>
        <xdr:cNvPr id="416" name="Shape 3">
          <a:extLst>
            <a:ext uri="{FF2B5EF4-FFF2-40B4-BE49-F238E27FC236}">
              <a16:creationId xmlns:a16="http://schemas.microsoft.com/office/drawing/2014/main" id="{00000000-0008-0000-0F00-0000A0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52400"/>
    <xdr:sp macro="" textlink="">
      <xdr:nvSpPr>
        <xdr:cNvPr id="417" name="Shape 3">
          <a:extLst>
            <a:ext uri="{FF2B5EF4-FFF2-40B4-BE49-F238E27FC236}">
              <a16:creationId xmlns:a16="http://schemas.microsoft.com/office/drawing/2014/main" id="{00000000-0008-0000-0F00-0000A1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18" name="Shape 90">
          <a:extLst>
            <a:ext uri="{FF2B5EF4-FFF2-40B4-BE49-F238E27FC236}">
              <a16:creationId xmlns:a16="http://schemas.microsoft.com/office/drawing/2014/main" id="{00000000-0008-0000-0F00-0000A2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19" name="Shape 90">
          <a:extLst>
            <a:ext uri="{FF2B5EF4-FFF2-40B4-BE49-F238E27FC236}">
              <a16:creationId xmlns:a16="http://schemas.microsoft.com/office/drawing/2014/main" id="{00000000-0008-0000-0F00-0000A3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20" name="Shape 90">
          <a:extLst>
            <a:ext uri="{FF2B5EF4-FFF2-40B4-BE49-F238E27FC236}">
              <a16:creationId xmlns:a16="http://schemas.microsoft.com/office/drawing/2014/main" id="{00000000-0008-0000-0F00-0000A4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21" name="Shape 90">
          <a:extLst>
            <a:ext uri="{FF2B5EF4-FFF2-40B4-BE49-F238E27FC236}">
              <a16:creationId xmlns:a16="http://schemas.microsoft.com/office/drawing/2014/main" id="{00000000-0008-0000-0F00-0000A5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22" name="Shape 90">
          <a:extLst>
            <a:ext uri="{FF2B5EF4-FFF2-40B4-BE49-F238E27FC236}">
              <a16:creationId xmlns:a16="http://schemas.microsoft.com/office/drawing/2014/main" id="{00000000-0008-0000-0F00-0000A6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23" name="Shape 90">
          <a:extLst>
            <a:ext uri="{FF2B5EF4-FFF2-40B4-BE49-F238E27FC236}">
              <a16:creationId xmlns:a16="http://schemas.microsoft.com/office/drawing/2014/main" id="{00000000-0008-0000-0F00-0000A7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24" name="Shape 90">
          <a:extLst>
            <a:ext uri="{FF2B5EF4-FFF2-40B4-BE49-F238E27FC236}">
              <a16:creationId xmlns:a16="http://schemas.microsoft.com/office/drawing/2014/main" id="{00000000-0008-0000-0F00-0000A8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25" name="Shape 90">
          <a:extLst>
            <a:ext uri="{FF2B5EF4-FFF2-40B4-BE49-F238E27FC236}">
              <a16:creationId xmlns:a16="http://schemas.microsoft.com/office/drawing/2014/main" id="{00000000-0008-0000-0F00-0000A9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26" name="Shape 90">
          <a:extLst>
            <a:ext uri="{FF2B5EF4-FFF2-40B4-BE49-F238E27FC236}">
              <a16:creationId xmlns:a16="http://schemas.microsoft.com/office/drawing/2014/main" id="{00000000-0008-0000-0F00-0000AA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27" name="Shape 90">
          <a:extLst>
            <a:ext uri="{FF2B5EF4-FFF2-40B4-BE49-F238E27FC236}">
              <a16:creationId xmlns:a16="http://schemas.microsoft.com/office/drawing/2014/main" id="{00000000-0008-0000-0F00-0000AB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28" name="Shape 90">
          <a:extLst>
            <a:ext uri="{FF2B5EF4-FFF2-40B4-BE49-F238E27FC236}">
              <a16:creationId xmlns:a16="http://schemas.microsoft.com/office/drawing/2014/main" id="{00000000-0008-0000-0F00-0000AC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29" name="Shape 90">
          <a:extLst>
            <a:ext uri="{FF2B5EF4-FFF2-40B4-BE49-F238E27FC236}">
              <a16:creationId xmlns:a16="http://schemas.microsoft.com/office/drawing/2014/main" id="{00000000-0008-0000-0F00-0000AD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30" name="Shape 90">
          <a:extLst>
            <a:ext uri="{FF2B5EF4-FFF2-40B4-BE49-F238E27FC236}">
              <a16:creationId xmlns:a16="http://schemas.microsoft.com/office/drawing/2014/main" id="{00000000-0008-0000-0F00-0000AE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31" name="Shape 90">
          <a:extLst>
            <a:ext uri="{FF2B5EF4-FFF2-40B4-BE49-F238E27FC236}">
              <a16:creationId xmlns:a16="http://schemas.microsoft.com/office/drawing/2014/main" id="{00000000-0008-0000-0F00-0000AF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32" name="Shape 90">
          <a:extLst>
            <a:ext uri="{FF2B5EF4-FFF2-40B4-BE49-F238E27FC236}">
              <a16:creationId xmlns:a16="http://schemas.microsoft.com/office/drawing/2014/main" id="{00000000-0008-0000-0F00-0000B0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33" name="Shape 90">
          <a:extLst>
            <a:ext uri="{FF2B5EF4-FFF2-40B4-BE49-F238E27FC236}">
              <a16:creationId xmlns:a16="http://schemas.microsoft.com/office/drawing/2014/main" id="{00000000-0008-0000-0F00-0000B1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34" name="Shape 90">
          <a:extLst>
            <a:ext uri="{FF2B5EF4-FFF2-40B4-BE49-F238E27FC236}">
              <a16:creationId xmlns:a16="http://schemas.microsoft.com/office/drawing/2014/main" id="{00000000-0008-0000-0F00-0000B2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35" name="Shape 90">
          <a:extLst>
            <a:ext uri="{FF2B5EF4-FFF2-40B4-BE49-F238E27FC236}">
              <a16:creationId xmlns:a16="http://schemas.microsoft.com/office/drawing/2014/main" id="{00000000-0008-0000-0F00-0000B3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36" name="Shape 90">
          <a:extLst>
            <a:ext uri="{FF2B5EF4-FFF2-40B4-BE49-F238E27FC236}">
              <a16:creationId xmlns:a16="http://schemas.microsoft.com/office/drawing/2014/main" id="{00000000-0008-0000-0F00-0000B4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37" name="Shape 90">
          <a:extLst>
            <a:ext uri="{FF2B5EF4-FFF2-40B4-BE49-F238E27FC236}">
              <a16:creationId xmlns:a16="http://schemas.microsoft.com/office/drawing/2014/main" id="{00000000-0008-0000-0F00-0000B5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38" name="Shape 90">
          <a:extLst>
            <a:ext uri="{FF2B5EF4-FFF2-40B4-BE49-F238E27FC236}">
              <a16:creationId xmlns:a16="http://schemas.microsoft.com/office/drawing/2014/main" id="{00000000-0008-0000-0F00-0000B6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39" name="Shape 90">
          <a:extLst>
            <a:ext uri="{FF2B5EF4-FFF2-40B4-BE49-F238E27FC236}">
              <a16:creationId xmlns:a16="http://schemas.microsoft.com/office/drawing/2014/main" id="{00000000-0008-0000-0F00-0000B7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40" name="Shape 90">
          <a:extLst>
            <a:ext uri="{FF2B5EF4-FFF2-40B4-BE49-F238E27FC236}">
              <a16:creationId xmlns:a16="http://schemas.microsoft.com/office/drawing/2014/main" id="{00000000-0008-0000-0F00-0000B8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41" name="Shape 90">
          <a:extLst>
            <a:ext uri="{FF2B5EF4-FFF2-40B4-BE49-F238E27FC236}">
              <a16:creationId xmlns:a16="http://schemas.microsoft.com/office/drawing/2014/main" id="{00000000-0008-0000-0F00-0000B9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42" name="Shape 90">
          <a:extLst>
            <a:ext uri="{FF2B5EF4-FFF2-40B4-BE49-F238E27FC236}">
              <a16:creationId xmlns:a16="http://schemas.microsoft.com/office/drawing/2014/main" id="{00000000-0008-0000-0F00-0000BA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43" name="Shape 90">
          <a:extLst>
            <a:ext uri="{FF2B5EF4-FFF2-40B4-BE49-F238E27FC236}">
              <a16:creationId xmlns:a16="http://schemas.microsoft.com/office/drawing/2014/main" id="{00000000-0008-0000-0F00-0000BB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44" name="Shape 90">
          <a:extLst>
            <a:ext uri="{FF2B5EF4-FFF2-40B4-BE49-F238E27FC236}">
              <a16:creationId xmlns:a16="http://schemas.microsoft.com/office/drawing/2014/main" id="{00000000-0008-0000-0F00-0000BC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45" name="Shape 90">
          <a:extLst>
            <a:ext uri="{FF2B5EF4-FFF2-40B4-BE49-F238E27FC236}">
              <a16:creationId xmlns:a16="http://schemas.microsoft.com/office/drawing/2014/main" id="{00000000-0008-0000-0F00-0000BD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46" name="Shape 90">
          <a:extLst>
            <a:ext uri="{FF2B5EF4-FFF2-40B4-BE49-F238E27FC236}">
              <a16:creationId xmlns:a16="http://schemas.microsoft.com/office/drawing/2014/main" id="{00000000-0008-0000-0F00-0000BE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47" name="Shape 90">
          <a:extLst>
            <a:ext uri="{FF2B5EF4-FFF2-40B4-BE49-F238E27FC236}">
              <a16:creationId xmlns:a16="http://schemas.microsoft.com/office/drawing/2014/main" id="{00000000-0008-0000-0F00-0000BF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48" name="Shape 90">
          <a:extLst>
            <a:ext uri="{FF2B5EF4-FFF2-40B4-BE49-F238E27FC236}">
              <a16:creationId xmlns:a16="http://schemas.microsoft.com/office/drawing/2014/main" id="{00000000-0008-0000-0F00-0000C0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49" name="Shape 90">
          <a:extLst>
            <a:ext uri="{FF2B5EF4-FFF2-40B4-BE49-F238E27FC236}">
              <a16:creationId xmlns:a16="http://schemas.microsoft.com/office/drawing/2014/main" id="{00000000-0008-0000-0F00-0000C1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50" name="Shape 90">
          <a:extLst>
            <a:ext uri="{FF2B5EF4-FFF2-40B4-BE49-F238E27FC236}">
              <a16:creationId xmlns:a16="http://schemas.microsoft.com/office/drawing/2014/main" id="{00000000-0008-0000-0F00-0000C2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51" name="Shape 90">
          <a:extLst>
            <a:ext uri="{FF2B5EF4-FFF2-40B4-BE49-F238E27FC236}">
              <a16:creationId xmlns:a16="http://schemas.microsoft.com/office/drawing/2014/main" id="{00000000-0008-0000-0F00-0000C3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52" name="Shape 90">
          <a:extLst>
            <a:ext uri="{FF2B5EF4-FFF2-40B4-BE49-F238E27FC236}">
              <a16:creationId xmlns:a16="http://schemas.microsoft.com/office/drawing/2014/main" id="{00000000-0008-0000-0F00-0000C4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53" name="Shape 90">
          <a:extLst>
            <a:ext uri="{FF2B5EF4-FFF2-40B4-BE49-F238E27FC236}">
              <a16:creationId xmlns:a16="http://schemas.microsoft.com/office/drawing/2014/main" id="{00000000-0008-0000-0F00-0000C5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54" name="Shape 90">
          <a:extLst>
            <a:ext uri="{FF2B5EF4-FFF2-40B4-BE49-F238E27FC236}">
              <a16:creationId xmlns:a16="http://schemas.microsoft.com/office/drawing/2014/main" id="{00000000-0008-0000-0F00-0000C6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55" name="Shape 90">
          <a:extLst>
            <a:ext uri="{FF2B5EF4-FFF2-40B4-BE49-F238E27FC236}">
              <a16:creationId xmlns:a16="http://schemas.microsoft.com/office/drawing/2014/main" id="{00000000-0008-0000-0F00-0000C7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56" name="Shape 90">
          <a:extLst>
            <a:ext uri="{FF2B5EF4-FFF2-40B4-BE49-F238E27FC236}">
              <a16:creationId xmlns:a16="http://schemas.microsoft.com/office/drawing/2014/main" id="{00000000-0008-0000-0F00-0000C8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57" name="Shape 90">
          <a:extLst>
            <a:ext uri="{FF2B5EF4-FFF2-40B4-BE49-F238E27FC236}">
              <a16:creationId xmlns:a16="http://schemas.microsoft.com/office/drawing/2014/main" id="{00000000-0008-0000-0F00-0000C9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58" name="Shape 90">
          <a:extLst>
            <a:ext uri="{FF2B5EF4-FFF2-40B4-BE49-F238E27FC236}">
              <a16:creationId xmlns:a16="http://schemas.microsoft.com/office/drawing/2014/main" id="{00000000-0008-0000-0F00-0000CA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59" name="Shape 90">
          <a:extLst>
            <a:ext uri="{FF2B5EF4-FFF2-40B4-BE49-F238E27FC236}">
              <a16:creationId xmlns:a16="http://schemas.microsoft.com/office/drawing/2014/main" id="{00000000-0008-0000-0F00-0000CB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60" name="Shape 90">
          <a:extLst>
            <a:ext uri="{FF2B5EF4-FFF2-40B4-BE49-F238E27FC236}">
              <a16:creationId xmlns:a16="http://schemas.microsoft.com/office/drawing/2014/main" id="{00000000-0008-0000-0F00-0000CC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61" name="Shape 90">
          <a:extLst>
            <a:ext uri="{FF2B5EF4-FFF2-40B4-BE49-F238E27FC236}">
              <a16:creationId xmlns:a16="http://schemas.microsoft.com/office/drawing/2014/main" id="{00000000-0008-0000-0F00-0000CD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62" name="Shape 90">
          <a:extLst>
            <a:ext uri="{FF2B5EF4-FFF2-40B4-BE49-F238E27FC236}">
              <a16:creationId xmlns:a16="http://schemas.microsoft.com/office/drawing/2014/main" id="{00000000-0008-0000-0F00-0000CE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63" name="Shape 90">
          <a:extLst>
            <a:ext uri="{FF2B5EF4-FFF2-40B4-BE49-F238E27FC236}">
              <a16:creationId xmlns:a16="http://schemas.microsoft.com/office/drawing/2014/main" id="{00000000-0008-0000-0F00-0000CF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64" name="Shape 90">
          <a:extLst>
            <a:ext uri="{FF2B5EF4-FFF2-40B4-BE49-F238E27FC236}">
              <a16:creationId xmlns:a16="http://schemas.microsoft.com/office/drawing/2014/main" id="{00000000-0008-0000-0F00-0000D0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65" name="Shape 90">
          <a:extLst>
            <a:ext uri="{FF2B5EF4-FFF2-40B4-BE49-F238E27FC236}">
              <a16:creationId xmlns:a16="http://schemas.microsoft.com/office/drawing/2014/main" id="{00000000-0008-0000-0F00-0000D1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66" name="Shape 90">
          <a:extLst>
            <a:ext uri="{FF2B5EF4-FFF2-40B4-BE49-F238E27FC236}">
              <a16:creationId xmlns:a16="http://schemas.microsoft.com/office/drawing/2014/main" id="{00000000-0008-0000-0F00-0000D2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67" name="Shape 90">
          <a:extLst>
            <a:ext uri="{FF2B5EF4-FFF2-40B4-BE49-F238E27FC236}">
              <a16:creationId xmlns:a16="http://schemas.microsoft.com/office/drawing/2014/main" id="{00000000-0008-0000-0F00-0000D3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68" name="Shape 90">
          <a:extLst>
            <a:ext uri="{FF2B5EF4-FFF2-40B4-BE49-F238E27FC236}">
              <a16:creationId xmlns:a16="http://schemas.microsoft.com/office/drawing/2014/main" id="{00000000-0008-0000-0F00-0000D4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69" name="Shape 90">
          <a:extLst>
            <a:ext uri="{FF2B5EF4-FFF2-40B4-BE49-F238E27FC236}">
              <a16:creationId xmlns:a16="http://schemas.microsoft.com/office/drawing/2014/main" id="{00000000-0008-0000-0F00-0000D5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70" name="Shape 90">
          <a:extLst>
            <a:ext uri="{FF2B5EF4-FFF2-40B4-BE49-F238E27FC236}">
              <a16:creationId xmlns:a16="http://schemas.microsoft.com/office/drawing/2014/main" id="{00000000-0008-0000-0F00-0000D6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71" name="Shape 90">
          <a:extLst>
            <a:ext uri="{FF2B5EF4-FFF2-40B4-BE49-F238E27FC236}">
              <a16:creationId xmlns:a16="http://schemas.microsoft.com/office/drawing/2014/main" id="{00000000-0008-0000-0F00-0000D7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72" name="Shape 90">
          <a:extLst>
            <a:ext uri="{FF2B5EF4-FFF2-40B4-BE49-F238E27FC236}">
              <a16:creationId xmlns:a16="http://schemas.microsoft.com/office/drawing/2014/main" id="{00000000-0008-0000-0F00-0000D8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73" name="Shape 90">
          <a:extLst>
            <a:ext uri="{FF2B5EF4-FFF2-40B4-BE49-F238E27FC236}">
              <a16:creationId xmlns:a16="http://schemas.microsoft.com/office/drawing/2014/main" id="{00000000-0008-0000-0F00-0000D9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74" name="Shape 90">
          <a:extLst>
            <a:ext uri="{FF2B5EF4-FFF2-40B4-BE49-F238E27FC236}">
              <a16:creationId xmlns:a16="http://schemas.microsoft.com/office/drawing/2014/main" id="{00000000-0008-0000-0F00-0000DA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75" name="Shape 90">
          <a:extLst>
            <a:ext uri="{FF2B5EF4-FFF2-40B4-BE49-F238E27FC236}">
              <a16:creationId xmlns:a16="http://schemas.microsoft.com/office/drawing/2014/main" id="{00000000-0008-0000-0F00-0000DB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76" name="Shape 90">
          <a:extLst>
            <a:ext uri="{FF2B5EF4-FFF2-40B4-BE49-F238E27FC236}">
              <a16:creationId xmlns:a16="http://schemas.microsoft.com/office/drawing/2014/main" id="{00000000-0008-0000-0F00-0000DC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77" name="Shape 90">
          <a:extLst>
            <a:ext uri="{FF2B5EF4-FFF2-40B4-BE49-F238E27FC236}">
              <a16:creationId xmlns:a16="http://schemas.microsoft.com/office/drawing/2014/main" id="{00000000-0008-0000-0F00-0000DD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78" name="Shape 90">
          <a:extLst>
            <a:ext uri="{FF2B5EF4-FFF2-40B4-BE49-F238E27FC236}">
              <a16:creationId xmlns:a16="http://schemas.microsoft.com/office/drawing/2014/main" id="{00000000-0008-0000-0F00-0000DE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79" name="Shape 90">
          <a:extLst>
            <a:ext uri="{FF2B5EF4-FFF2-40B4-BE49-F238E27FC236}">
              <a16:creationId xmlns:a16="http://schemas.microsoft.com/office/drawing/2014/main" id="{00000000-0008-0000-0F00-0000DF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80" name="Shape 90">
          <a:extLst>
            <a:ext uri="{FF2B5EF4-FFF2-40B4-BE49-F238E27FC236}">
              <a16:creationId xmlns:a16="http://schemas.microsoft.com/office/drawing/2014/main" id="{00000000-0008-0000-0F00-0000E0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81" name="Shape 90">
          <a:extLst>
            <a:ext uri="{FF2B5EF4-FFF2-40B4-BE49-F238E27FC236}">
              <a16:creationId xmlns:a16="http://schemas.microsoft.com/office/drawing/2014/main" id="{00000000-0008-0000-0F00-0000E1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82" name="Shape 90">
          <a:extLst>
            <a:ext uri="{FF2B5EF4-FFF2-40B4-BE49-F238E27FC236}">
              <a16:creationId xmlns:a16="http://schemas.microsoft.com/office/drawing/2014/main" id="{00000000-0008-0000-0F00-0000E2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83" name="Shape 90">
          <a:extLst>
            <a:ext uri="{FF2B5EF4-FFF2-40B4-BE49-F238E27FC236}">
              <a16:creationId xmlns:a16="http://schemas.microsoft.com/office/drawing/2014/main" id="{00000000-0008-0000-0F00-0000E3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84" name="Shape 90">
          <a:extLst>
            <a:ext uri="{FF2B5EF4-FFF2-40B4-BE49-F238E27FC236}">
              <a16:creationId xmlns:a16="http://schemas.microsoft.com/office/drawing/2014/main" id="{00000000-0008-0000-0F00-0000E4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85" name="Shape 90">
          <a:extLst>
            <a:ext uri="{FF2B5EF4-FFF2-40B4-BE49-F238E27FC236}">
              <a16:creationId xmlns:a16="http://schemas.microsoft.com/office/drawing/2014/main" id="{00000000-0008-0000-0F00-0000E5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86" name="Shape 90">
          <a:extLst>
            <a:ext uri="{FF2B5EF4-FFF2-40B4-BE49-F238E27FC236}">
              <a16:creationId xmlns:a16="http://schemas.microsoft.com/office/drawing/2014/main" id="{00000000-0008-0000-0F00-0000E6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87" name="Shape 90">
          <a:extLst>
            <a:ext uri="{FF2B5EF4-FFF2-40B4-BE49-F238E27FC236}">
              <a16:creationId xmlns:a16="http://schemas.microsoft.com/office/drawing/2014/main" id="{00000000-0008-0000-0F00-0000E7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88" name="Shape 90">
          <a:extLst>
            <a:ext uri="{FF2B5EF4-FFF2-40B4-BE49-F238E27FC236}">
              <a16:creationId xmlns:a16="http://schemas.microsoft.com/office/drawing/2014/main" id="{00000000-0008-0000-0F00-0000E8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89" name="Shape 90">
          <a:extLst>
            <a:ext uri="{FF2B5EF4-FFF2-40B4-BE49-F238E27FC236}">
              <a16:creationId xmlns:a16="http://schemas.microsoft.com/office/drawing/2014/main" id="{00000000-0008-0000-0F00-0000E9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90" name="Shape 90">
          <a:extLst>
            <a:ext uri="{FF2B5EF4-FFF2-40B4-BE49-F238E27FC236}">
              <a16:creationId xmlns:a16="http://schemas.microsoft.com/office/drawing/2014/main" id="{00000000-0008-0000-0F00-0000EA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91" name="Shape 90">
          <a:extLst>
            <a:ext uri="{FF2B5EF4-FFF2-40B4-BE49-F238E27FC236}">
              <a16:creationId xmlns:a16="http://schemas.microsoft.com/office/drawing/2014/main" id="{00000000-0008-0000-0F00-0000EB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92" name="Shape 90">
          <a:extLst>
            <a:ext uri="{FF2B5EF4-FFF2-40B4-BE49-F238E27FC236}">
              <a16:creationId xmlns:a16="http://schemas.microsoft.com/office/drawing/2014/main" id="{00000000-0008-0000-0F00-0000EC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93" name="Shape 90">
          <a:extLst>
            <a:ext uri="{FF2B5EF4-FFF2-40B4-BE49-F238E27FC236}">
              <a16:creationId xmlns:a16="http://schemas.microsoft.com/office/drawing/2014/main" id="{00000000-0008-0000-0F00-0000ED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94" name="Shape 90">
          <a:extLst>
            <a:ext uri="{FF2B5EF4-FFF2-40B4-BE49-F238E27FC236}">
              <a16:creationId xmlns:a16="http://schemas.microsoft.com/office/drawing/2014/main" id="{00000000-0008-0000-0F00-0000EE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95" name="Shape 90">
          <a:extLst>
            <a:ext uri="{FF2B5EF4-FFF2-40B4-BE49-F238E27FC236}">
              <a16:creationId xmlns:a16="http://schemas.microsoft.com/office/drawing/2014/main" id="{00000000-0008-0000-0F00-0000EF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96" name="Shape 90">
          <a:extLst>
            <a:ext uri="{FF2B5EF4-FFF2-40B4-BE49-F238E27FC236}">
              <a16:creationId xmlns:a16="http://schemas.microsoft.com/office/drawing/2014/main" id="{00000000-0008-0000-0F00-0000F0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97" name="Shape 90">
          <a:extLst>
            <a:ext uri="{FF2B5EF4-FFF2-40B4-BE49-F238E27FC236}">
              <a16:creationId xmlns:a16="http://schemas.microsoft.com/office/drawing/2014/main" id="{00000000-0008-0000-0F00-0000F1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98" name="Shape 90">
          <a:extLst>
            <a:ext uri="{FF2B5EF4-FFF2-40B4-BE49-F238E27FC236}">
              <a16:creationId xmlns:a16="http://schemas.microsoft.com/office/drawing/2014/main" id="{00000000-0008-0000-0F00-0000F2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499" name="Shape 90">
          <a:extLst>
            <a:ext uri="{FF2B5EF4-FFF2-40B4-BE49-F238E27FC236}">
              <a16:creationId xmlns:a16="http://schemas.microsoft.com/office/drawing/2014/main" id="{00000000-0008-0000-0F00-0000F3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500" name="Shape 90">
          <a:extLst>
            <a:ext uri="{FF2B5EF4-FFF2-40B4-BE49-F238E27FC236}">
              <a16:creationId xmlns:a16="http://schemas.microsoft.com/office/drawing/2014/main" id="{00000000-0008-0000-0F00-0000F4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501" name="Shape 90">
          <a:extLst>
            <a:ext uri="{FF2B5EF4-FFF2-40B4-BE49-F238E27FC236}">
              <a16:creationId xmlns:a16="http://schemas.microsoft.com/office/drawing/2014/main" id="{00000000-0008-0000-0F00-0000F5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502" name="Shape 90">
          <a:extLst>
            <a:ext uri="{FF2B5EF4-FFF2-40B4-BE49-F238E27FC236}">
              <a16:creationId xmlns:a16="http://schemas.microsoft.com/office/drawing/2014/main" id="{00000000-0008-0000-0F00-0000F6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503" name="Shape 90">
          <a:extLst>
            <a:ext uri="{FF2B5EF4-FFF2-40B4-BE49-F238E27FC236}">
              <a16:creationId xmlns:a16="http://schemas.microsoft.com/office/drawing/2014/main" id="{00000000-0008-0000-0F00-0000F7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504" name="Shape 90">
          <a:extLst>
            <a:ext uri="{FF2B5EF4-FFF2-40B4-BE49-F238E27FC236}">
              <a16:creationId xmlns:a16="http://schemas.microsoft.com/office/drawing/2014/main" id="{00000000-0008-0000-0F00-0000F8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505" name="Shape 90">
          <a:extLst>
            <a:ext uri="{FF2B5EF4-FFF2-40B4-BE49-F238E27FC236}">
              <a16:creationId xmlns:a16="http://schemas.microsoft.com/office/drawing/2014/main" id="{00000000-0008-0000-0F00-0000F9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506" name="Shape 90">
          <a:extLst>
            <a:ext uri="{FF2B5EF4-FFF2-40B4-BE49-F238E27FC236}">
              <a16:creationId xmlns:a16="http://schemas.microsoft.com/office/drawing/2014/main" id="{00000000-0008-0000-0F00-0000FA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507" name="Shape 90">
          <a:extLst>
            <a:ext uri="{FF2B5EF4-FFF2-40B4-BE49-F238E27FC236}">
              <a16:creationId xmlns:a16="http://schemas.microsoft.com/office/drawing/2014/main" id="{00000000-0008-0000-0F00-0000FB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508" name="Shape 90">
          <a:extLst>
            <a:ext uri="{FF2B5EF4-FFF2-40B4-BE49-F238E27FC236}">
              <a16:creationId xmlns:a16="http://schemas.microsoft.com/office/drawing/2014/main" id="{00000000-0008-0000-0F00-0000FC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657225"/>
    <xdr:sp macro="" textlink="">
      <xdr:nvSpPr>
        <xdr:cNvPr id="509" name="Shape 90">
          <a:extLst>
            <a:ext uri="{FF2B5EF4-FFF2-40B4-BE49-F238E27FC236}">
              <a16:creationId xmlns:a16="http://schemas.microsoft.com/office/drawing/2014/main" id="{00000000-0008-0000-0F00-0000FD010000}"/>
            </a:ext>
          </a:extLst>
        </xdr:cNvPr>
        <xdr:cNvSpPr txBox="1"/>
      </xdr:nvSpPr>
      <xdr:spPr>
        <a:xfrm>
          <a:off x="5307900" y="3456150"/>
          <a:ext cx="76200" cy="64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61925"/>
    <xdr:sp macro="" textlink="">
      <xdr:nvSpPr>
        <xdr:cNvPr id="510" name="Shape 8">
          <a:extLst>
            <a:ext uri="{FF2B5EF4-FFF2-40B4-BE49-F238E27FC236}">
              <a16:creationId xmlns:a16="http://schemas.microsoft.com/office/drawing/2014/main" id="{00000000-0008-0000-0F00-0000FE010000}"/>
            </a:ext>
          </a:extLst>
        </xdr:cNvPr>
        <xdr:cNvSpPr txBox="1"/>
      </xdr:nvSpPr>
      <xdr:spPr>
        <a:xfrm>
          <a:off x="5307900" y="3699038"/>
          <a:ext cx="7620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61925"/>
    <xdr:sp macro="" textlink="">
      <xdr:nvSpPr>
        <xdr:cNvPr id="511" name="Shape 8">
          <a:extLst>
            <a:ext uri="{FF2B5EF4-FFF2-40B4-BE49-F238E27FC236}">
              <a16:creationId xmlns:a16="http://schemas.microsoft.com/office/drawing/2014/main" id="{00000000-0008-0000-0F00-0000FF010000}"/>
            </a:ext>
          </a:extLst>
        </xdr:cNvPr>
        <xdr:cNvSpPr txBox="1"/>
      </xdr:nvSpPr>
      <xdr:spPr>
        <a:xfrm>
          <a:off x="5307900" y="3699038"/>
          <a:ext cx="7620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61925"/>
    <xdr:sp macro="" textlink="">
      <xdr:nvSpPr>
        <xdr:cNvPr id="512" name="Shape 8">
          <a:extLst>
            <a:ext uri="{FF2B5EF4-FFF2-40B4-BE49-F238E27FC236}">
              <a16:creationId xmlns:a16="http://schemas.microsoft.com/office/drawing/2014/main" id="{00000000-0008-0000-0F00-000000020000}"/>
            </a:ext>
          </a:extLst>
        </xdr:cNvPr>
        <xdr:cNvSpPr txBox="1"/>
      </xdr:nvSpPr>
      <xdr:spPr>
        <a:xfrm>
          <a:off x="5307900" y="3699038"/>
          <a:ext cx="7620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161925"/>
    <xdr:sp macro="" textlink="">
      <xdr:nvSpPr>
        <xdr:cNvPr id="513" name="Shape 8">
          <a:extLst>
            <a:ext uri="{FF2B5EF4-FFF2-40B4-BE49-F238E27FC236}">
              <a16:creationId xmlns:a16="http://schemas.microsoft.com/office/drawing/2014/main" id="{00000000-0008-0000-0F00-000001020000}"/>
            </a:ext>
          </a:extLst>
        </xdr:cNvPr>
        <xdr:cNvSpPr txBox="1"/>
      </xdr:nvSpPr>
      <xdr:spPr>
        <a:xfrm>
          <a:off x="5307900" y="3699038"/>
          <a:ext cx="7620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971550"/>
    <xdr:sp macro="" textlink="">
      <xdr:nvSpPr>
        <xdr:cNvPr id="514" name="Shape 87">
          <a:extLst>
            <a:ext uri="{FF2B5EF4-FFF2-40B4-BE49-F238E27FC236}">
              <a16:creationId xmlns:a16="http://schemas.microsoft.com/office/drawing/2014/main" id="{00000000-0008-0000-0F00-000002020000}"/>
            </a:ext>
          </a:extLst>
        </xdr:cNvPr>
        <xdr:cNvSpPr txBox="1"/>
      </xdr:nvSpPr>
      <xdr:spPr>
        <a:xfrm>
          <a:off x="5307900" y="3298988"/>
          <a:ext cx="76200" cy="962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971550"/>
    <xdr:sp macro="" textlink="">
      <xdr:nvSpPr>
        <xdr:cNvPr id="515" name="Shape 87">
          <a:extLst>
            <a:ext uri="{FF2B5EF4-FFF2-40B4-BE49-F238E27FC236}">
              <a16:creationId xmlns:a16="http://schemas.microsoft.com/office/drawing/2014/main" id="{00000000-0008-0000-0F00-000003020000}"/>
            </a:ext>
          </a:extLst>
        </xdr:cNvPr>
        <xdr:cNvSpPr txBox="1"/>
      </xdr:nvSpPr>
      <xdr:spPr>
        <a:xfrm>
          <a:off x="5307900" y="3298988"/>
          <a:ext cx="76200" cy="962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971550"/>
    <xdr:sp macro="" textlink="">
      <xdr:nvSpPr>
        <xdr:cNvPr id="516" name="Shape 87">
          <a:extLst>
            <a:ext uri="{FF2B5EF4-FFF2-40B4-BE49-F238E27FC236}">
              <a16:creationId xmlns:a16="http://schemas.microsoft.com/office/drawing/2014/main" id="{00000000-0008-0000-0F00-000004020000}"/>
            </a:ext>
          </a:extLst>
        </xdr:cNvPr>
        <xdr:cNvSpPr txBox="1"/>
      </xdr:nvSpPr>
      <xdr:spPr>
        <a:xfrm>
          <a:off x="5307900" y="3298988"/>
          <a:ext cx="76200" cy="962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971550"/>
    <xdr:sp macro="" textlink="">
      <xdr:nvSpPr>
        <xdr:cNvPr id="517" name="Shape 87">
          <a:extLst>
            <a:ext uri="{FF2B5EF4-FFF2-40B4-BE49-F238E27FC236}">
              <a16:creationId xmlns:a16="http://schemas.microsoft.com/office/drawing/2014/main" id="{00000000-0008-0000-0F00-000005020000}"/>
            </a:ext>
          </a:extLst>
        </xdr:cNvPr>
        <xdr:cNvSpPr txBox="1"/>
      </xdr:nvSpPr>
      <xdr:spPr>
        <a:xfrm>
          <a:off x="5307900" y="3298988"/>
          <a:ext cx="76200" cy="962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52400"/>
    <xdr:sp macro="" textlink="">
      <xdr:nvSpPr>
        <xdr:cNvPr id="518" name="Shape 11">
          <a:extLst>
            <a:ext uri="{FF2B5EF4-FFF2-40B4-BE49-F238E27FC236}">
              <a16:creationId xmlns:a16="http://schemas.microsoft.com/office/drawing/2014/main" id="{00000000-0008-0000-0F00-000006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52400"/>
    <xdr:sp macro="" textlink="">
      <xdr:nvSpPr>
        <xdr:cNvPr id="519" name="Shape 11">
          <a:extLst>
            <a:ext uri="{FF2B5EF4-FFF2-40B4-BE49-F238E27FC236}">
              <a16:creationId xmlns:a16="http://schemas.microsoft.com/office/drawing/2014/main" id="{00000000-0008-0000-0F00-000007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990600"/>
    <xdr:sp macro="" textlink="">
      <xdr:nvSpPr>
        <xdr:cNvPr id="520" name="Shape 88">
          <a:extLst>
            <a:ext uri="{FF2B5EF4-FFF2-40B4-BE49-F238E27FC236}">
              <a16:creationId xmlns:a16="http://schemas.microsoft.com/office/drawing/2014/main" id="{00000000-0008-0000-0F00-000008020000}"/>
            </a:ext>
          </a:extLst>
        </xdr:cNvPr>
        <xdr:cNvSpPr txBox="1"/>
      </xdr:nvSpPr>
      <xdr:spPr>
        <a:xfrm>
          <a:off x="5269800" y="3289463"/>
          <a:ext cx="152400" cy="981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990600"/>
    <xdr:sp macro="" textlink="">
      <xdr:nvSpPr>
        <xdr:cNvPr id="521" name="Shape 88">
          <a:extLst>
            <a:ext uri="{FF2B5EF4-FFF2-40B4-BE49-F238E27FC236}">
              <a16:creationId xmlns:a16="http://schemas.microsoft.com/office/drawing/2014/main" id="{00000000-0008-0000-0F00-000009020000}"/>
            </a:ext>
          </a:extLst>
        </xdr:cNvPr>
        <xdr:cNvSpPr txBox="1"/>
      </xdr:nvSpPr>
      <xdr:spPr>
        <a:xfrm>
          <a:off x="5269800" y="3289463"/>
          <a:ext cx="152400" cy="981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52400"/>
    <xdr:sp macro="" textlink="">
      <xdr:nvSpPr>
        <xdr:cNvPr id="522" name="Shape 11">
          <a:extLst>
            <a:ext uri="{FF2B5EF4-FFF2-40B4-BE49-F238E27FC236}">
              <a16:creationId xmlns:a16="http://schemas.microsoft.com/office/drawing/2014/main" id="{00000000-0008-0000-0F00-00000A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52400"/>
    <xdr:sp macro="" textlink="">
      <xdr:nvSpPr>
        <xdr:cNvPr id="523" name="Shape 11">
          <a:extLst>
            <a:ext uri="{FF2B5EF4-FFF2-40B4-BE49-F238E27FC236}">
              <a16:creationId xmlns:a16="http://schemas.microsoft.com/office/drawing/2014/main" id="{00000000-0008-0000-0F00-00000B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990600"/>
    <xdr:sp macro="" textlink="">
      <xdr:nvSpPr>
        <xdr:cNvPr id="524" name="Shape 88">
          <a:extLst>
            <a:ext uri="{FF2B5EF4-FFF2-40B4-BE49-F238E27FC236}">
              <a16:creationId xmlns:a16="http://schemas.microsoft.com/office/drawing/2014/main" id="{00000000-0008-0000-0F00-00000C020000}"/>
            </a:ext>
          </a:extLst>
        </xdr:cNvPr>
        <xdr:cNvSpPr txBox="1"/>
      </xdr:nvSpPr>
      <xdr:spPr>
        <a:xfrm>
          <a:off x="5269800" y="3289463"/>
          <a:ext cx="152400" cy="981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990600"/>
    <xdr:sp macro="" textlink="">
      <xdr:nvSpPr>
        <xdr:cNvPr id="525" name="Shape 88">
          <a:extLst>
            <a:ext uri="{FF2B5EF4-FFF2-40B4-BE49-F238E27FC236}">
              <a16:creationId xmlns:a16="http://schemas.microsoft.com/office/drawing/2014/main" id="{00000000-0008-0000-0F00-00000D020000}"/>
            </a:ext>
          </a:extLst>
        </xdr:cNvPr>
        <xdr:cNvSpPr txBox="1"/>
      </xdr:nvSpPr>
      <xdr:spPr>
        <a:xfrm>
          <a:off x="5269800" y="3289463"/>
          <a:ext cx="152400" cy="981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52400"/>
    <xdr:sp macro="" textlink="">
      <xdr:nvSpPr>
        <xdr:cNvPr id="526" name="Shape 11">
          <a:extLst>
            <a:ext uri="{FF2B5EF4-FFF2-40B4-BE49-F238E27FC236}">
              <a16:creationId xmlns:a16="http://schemas.microsoft.com/office/drawing/2014/main" id="{00000000-0008-0000-0F00-00000E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52400"/>
    <xdr:sp macro="" textlink="">
      <xdr:nvSpPr>
        <xdr:cNvPr id="527" name="Shape 11">
          <a:extLst>
            <a:ext uri="{FF2B5EF4-FFF2-40B4-BE49-F238E27FC236}">
              <a16:creationId xmlns:a16="http://schemas.microsoft.com/office/drawing/2014/main" id="{00000000-0008-0000-0F00-00000F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52400"/>
    <xdr:sp macro="" textlink="">
      <xdr:nvSpPr>
        <xdr:cNvPr id="528" name="Shape 11">
          <a:extLst>
            <a:ext uri="{FF2B5EF4-FFF2-40B4-BE49-F238E27FC236}">
              <a16:creationId xmlns:a16="http://schemas.microsoft.com/office/drawing/2014/main" id="{00000000-0008-0000-0F00-000010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52400"/>
    <xdr:sp macro="" textlink="">
      <xdr:nvSpPr>
        <xdr:cNvPr id="529" name="Shape 11">
          <a:extLst>
            <a:ext uri="{FF2B5EF4-FFF2-40B4-BE49-F238E27FC236}">
              <a16:creationId xmlns:a16="http://schemas.microsoft.com/office/drawing/2014/main" id="{00000000-0008-0000-0F00-000011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52400"/>
    <xdr:sp macro="" textlink="">
      <xdr:nvSpPr>
        <xdr:cNvPr id="530" name="Shape 11">
          <a:extLst>
            <a:ext uri="{FF2B5EF4-FFF2-40B4-BE49-F238E27FC236}">
              <a16:creationId xmlns:a16="http://schemas.microsoft.com/office/drawing/2014/main" id="{00000000-0008-0000-0F00-000012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52400"/>
    <xdr:sp macro="" textlink="">
      <xdr:nvSpPr>
        <xdr:cNvPr id="531" name="Shape 11">
          <a:extLst>
            <a:ext uri="{FF2B5EF4-FFF2-40B4-BE49-F238E27FC236}">
              <a16:creationId xmlns:a16="http://schemas.microsoft.com/office/drawing/2014/main" id="{00000000-0008-0000-0F00-000013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52400"/>
    <xdr:sp macro="" textlink="">
      <xdr:nvSpPr>
        <xdr:cNvPr id="532" name="Shape 11">
          <a:extLst>
            <a:ext uri="{FF2B5EF4-FFF2-40B4-BE49-F238E27FC236}">
              <a16:creationId xmlns:a16="http://schemas.microsoft.com/office/drawing/2014/main" id="{00000000-0008-0000-0F00-000014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52400"/>
    <xdr:sp macro="" textlink="">
      <xdr:nvSpPr>
        <xdr:cNvPr id="533" name="Shape 11">
          <a:extLst>
            <a:ext uri="{FF2B5EF4-FFF2-40B4-BE49-F238E27FC236}">
              <a16:creationId xmlns:a16="http://schemas.microsoft.com/office/drawing/2014/main" id="{00000000-0008-0000-0F00-000015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52400"/>
    <xdr:sp macro="" textlink="">
      <xdr:nvSpPr>
        <xdr:cNvPr id="534" name="Shape 11">
          <a:extLst>
            <a:ext uri="{FF2B5EF4-FFF2-40B4-BE49-F238E27FC236}">
              <a16:creationId xmlns:a16="http://schemas.microsoft.com/office/drawing/2014/main" id="{00000000-0008-0000-0F00-000016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52400"/>
    <xdr:sp macro="" textlink="">
      <xdr:nvSpPr>
        <xdr:cNvPr id="535" name="Shape 11">
          <a:extLst>
            <a:ext uri="{FF2B5EF4-FFF2-40B4-BE49-F238E27FC236}">
              <a16:creationId xmlns:a16="http://schemas.microsoft.com/office/drawing/2014/main" id="{00000000-0008-0000-0F00-000017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52400"/>
    <xdr:sp macro="" textlink="">
      <xdr:nvSpPr>
        <xdr:cNvPr id="536" name="Shape 11">
          <a:extLst>
            <a:ext uri="{FF2B5EF4-FFF2-40B4-BE49-F238E27FC236}">
              <a16:creationId xmlns:a16="http://schemas.microsoft.com/office/drawing/2014/main" id="{00000000-0008-0000-0F00-000018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52400"/>
    <xdr:sp macro="" textlink="">
      <xdr:nvSpPr>
        <xdr:cNvPr id="537" name="Shape 11">
          <a:extLst>
            <a:ext uri="{FF2B5EF4-FFF2-40B4-BE49-F238E27FC236}">
              <a16:creationId xmlns:a16="http://schemas.microsoft.com/office/drawing/2014/main" id="{00000000-0008-0000-0F00-000019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52400"/>
    <xdr:sp macro="" textlink="">
      <xdr:nvSpPr>
        <xdr:cNvPr id="538" name="Shape 11">
          <a:extLst>
            <a:ext uri="{FF2B5EF4-FFF2-40B4-BE49-F238E27FC236}">
              <a16:creationId xmlns:a16="http://schemas.microsoft.com/office/drawing/2014/main" id="{00000000-0008-0000-0F00-00001A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52400"/>
    <xdr:sp macro="" textlink="">
      <xdr:nvSpPr>
        <xdr:cNvPr id="539" name="Shape 11">
          <a:extLst>
            <a:ext uri="{FF2B5EF4-FFF2-40B4-BE49-F238E27FC236}">
              <a16:creationId xmlns:a16="http://schemas.microsoft.com/office/drawing/2014/main" id="{00000000-0008-0000-0F00-00001B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52400"/>
    <xdr:sp macro="" textlink="">
      <xdr:nvSpPr>
        <xdr:cNvPr id="540" name="Shape 11">
          <a:extLst>
            <a:ext uri="{FF2B5EF4-FFF2-40B4-BE49-F238E27FC236}">
              <a16:creationId xmlns:a16="http://schemas.microsoft.com/office/drawing/2014/main" id="{00000000-0008-0000-0F00-00001C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52400"/>
    <xdr:sp macro="" textlink="">
      <xdr:nvSpPr>
        <xdr:cNvPr id="541" name="Shape 11">
          <a:extLst>
            <a:ext uri="{FF2B5EF4-FFF2-40B4-BE49-F238E27FC236}">
              <a16:creationId xmlns:a16="http://schemas.microsoft.com/office/drawing/2014/main" id="{00000000-0008-0000-0F00-00001D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52400"/>
    <xdr:sp macro="" textlink="">
      <xdr:nvSpPr>
        <xdr:cNvPr id="542" name="Shape 11">
          <a:extLst>
            <a:ext uri="{FF2B5EF4-FFF2-40B4-BE49-F238E27FC236}">
              <a16:creationId xmlns:a16="http://schemas.microsoft.com/office/drawing/2014/main" id="{00000000-0008-0000-0F00-00001E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52400"/>
    <xdr:sp macro="" textlink="">
      <xdr:nvSpPr>
        <xdr:cNvPr id="543" name="Shape 11">
          <a:extLst>
            <a:ext uri="{FF2B5EF4-FFF2-40B4-BE49-F238E27FC236}">
              <a16:creationId xmlns:a16="http://schemas.microsoft.com/office/drawing/2014/main" id="{00000000-0008-0000-0F00-00001F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52400"/>
    <xdr:sp macro="" textlink="">
      <xdr:nvSpPr>
        <xdr:cNvPr id="544" name="Shape 11">
          <a:extLst>
            <a:ext uri="{FF2B5EF4-FFF2-40B4-BE49-F238E27FC236}">
              <a16:creationId xmlns:a16="http://schemas.microsoft.com/office/drawing/2014/main" id="{00000000-0008-0000-0F00-000020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52400"/>
    <xdr:sp macro="" textlink="">
      <xdr:nvSpPr>
        <xdr:cNvPr id="545" name="Shape 11">
          <a:extLst>
            <a:ext uri="{FF2B5EF4-FFF2-40B4-BE49-F238E27FC236}">
              <a16:creationId xmlns:a16="http://schemas.microsoft.com/office/drawing/2014/main" id="{00000000-0008-0000-0F00-000021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52400"/>
    <xdr:sp macro="" textlink="">
      <xdr:nvSpPr>
        <xdr:cNvPr id="546" name="Shape 11">
          <a:extLst>
            <a:ext uri="{FF2B5EF4-FFF2-40B4-BE49-F238E27FC236}">
              <a16:creationId xmlns:a16="http://schemas.microsoft.com/office/drawing/2014/main" id="{00000000-0008-0000-0F00-000022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52400"/>
    <xdr:sp macro="" textlink="">
      <xdr:nvSpPr>
        <xdr:cNvPr id="547" name="Shape 11">
          <a:extLst>
            <a:ext uri="{FF2B5EF4-FFF2-40B4-BE49-F238E27FC236}">
              <a16:creationId xmlns:a16="http://schemas.microsoft.com/office/drawing/2014/main" id="{00000000-0008-0000-0F00-000023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52400"/>
    <xdr:sp macro="" textlink="">
      <xdr:nvSpPr>
        <xdr:cNvPr id="548" name="Shape 11">
          <a:extLst>
            <a:ext uri="{FF2B5EF4-FFF2-40B4-BE49-F238E27FC236}">
              <a16:creationId xmlns:a16="http://schemas.microsoft.com/office/drawing/2014/main" id="{00000000-0008-0000-0F00-000024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52400"/>
    <xdr:sp macro="" textlink="">
      <xdr:nvSpPr>
        <xdr:cNvPr id="549" name="Shape 11">
          <a:extLst>
            <a:ext uri="{FF2B5EF4-FFF2-40B4-BE49-F238E27FC236}">
              <a16:creationId xmlns:a16="http://schemas.microsoft.com/office/drawing/2014/main" id="{00000000-0008-0000-0F00-000025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52400"/>
    <xdr:sp macro="" textlink="">
      <xdr:nvSpPr>
        <xdr:cNvPr id="550" name="Shape 11">
          <a:extLst>
            <a:ext uri="{FF2B5EF4-FFF2-40B4-BE49-F238E27FC236}">
              <a16:creationId xmlns:a16="http://schemas.microsoft.com/office/drawing/2014/main" id="{00000000-0008-0000-0F00-000026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152400"/>
    <xdr:sp macro="" textlink="">
      <xdr:nvSpPr>
        <xdr:cNvPr id="551" name="Shape 11">
          <a:extLst>
            <a:ext uri="{FF2B5EF4-FFF2-40B4-BE49-F238E27FC236}">
              <a16:creationId xmlns:a16="http://schemas.microsoft.com/office/drawing/2014/main" id="{00000000-0008-0000-0F00-000027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971550"/>
    <xdr:sp macro="" textlink="">
      <xdr:nvSpPr>
        <xdr:cNvPr id="552" name="Shape 87">
          <a:extLst>
            <a:ext uri="{FF2B5EF4-FFF2-40B4-BE49-F238E27FC236}">
              <a16:creationId xmlns:a16="http://schemas.microsoft.com/office/drawing/2014/main" id="{00000000-0008-0000-0F00-000028020000}"/>
            </a:ext>
          </a:extLst>
        </xdr:cNvPr>
        <xdr:cNvSpPr txBox="1"/>
      </xdr:nvSpPr>
      <xdr:spPr>
        <a:xfrm>
          <a:off x="5307900" y="3298988"/>
          <a:ext cx="76200" cy="962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76200" cy="971550"/>
    <xdr:sp macro="" textlink="">
      <xdr:nvSpPr>
        <xdr:cNvPr id="553" name="Shape 87">
          <a:extLst>
            <a:ext uri="{FF2B5EF4-FFF2-40B4-BE49-F238E27FC236}">
              <a16:creationId xmlns:a16="http://schemas.microsoft.com/office/drawing/2014/main" id="{00000000-0008-0000-0F00-000029020000}"/>
            </a:ext>
          </a:extLst>
        </xdr:cNvPr>
        <xdr:cNvSpPr txBox="1"/>
      </xdr:nvSpPr>
      <xdr:spPr>
        <a:xfrm>
          <a:off x="5307900" y="3298988"/>
          <a:ext cx="76200" cy="962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71450" cy="990600"/>
    <xdr:sp macro="" textlink="">
      <xdr:nvSpPr>
        <xdr:cNvPr id="554" name="Shape 91">
          <a:extLst>
            <a:ext uri="{FF2B5EF4-FFF2-40B4-BE49-F238E27FC236}">
              <a16:creationId xmlns:a16="http://schemas.microsoft.com/office/drawing/2014/main" id="{00000000-0008-0000-0F00-00002A020000}"/>
            </a:ext>
          </a:extLst>
        </xdr:cNvPr>
        <xdr:cNvSpPr txBox="1"/>
      </xdr:nvSpPr>
      <xdr:spPr>
        <a:xfrm>
          <a:off x="5265038" y="3289463"/>
          <a:ext cx="161925" cy="981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71450" cy="990600"/>
    <xdr:sp macro="" textlink="">
      <xdr:nvSpPr>
        <xdr:cNvPr id="555" name="Shape 91">
          <a:extLst>
            <a:ext uri="{FF2B5EF4-FFF2-40B4-BE49-F238E27FC236}">
              <a16:creationId xmlns:a16="http://schemas.microsoft.com/office/drawing/2014/main" id="{00000000-0008-0000-0F00-00002B020000}"/>
            </a:ext>
          </a:extLst>
        </xdr:cNvPr>
        <xdr:cNvSpPr txBox="1"/>
      </xdr:nvSpPr>
      <xdr:spPr>
        <a:xfrm>
          <a:off x="5265038" y="3289463"/>
          <a:ext cx="161925" cy="981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5</xdr:row>
      <xdr:rowOff>0</xdr:rowOff>
    </xdr:from>
    <xdr:ext cx="38100" cy="152400"/>
    <xdr:sp macro="" textlink="">
      <xdr:nvSpPr>
        <xdr:cNvPr id="556" name="Shape 14">
          <a:extLst>
            <a:ext uri="{FF2B5EF4-FFF2-40B4-BE49-F238E27FC236}">
              <a16:creationId xmlns:a16="http://schemas.microsoft.com/office/drawing/2014/main" id="{00000000-0008-0000-0F00-00002C02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5</xdr:row>
      <xdr:rowOff>0</xdr:rowOff>
    </xdr:from>
    <xdr:ext cx="38100" cy="152400"/>
    <xdr:sp macro="" textlink="">
      <xdr:nvSpPr>
        <xdr:cNvPr id="557" name="Shape 14">
          <a:extLst>
            <a:ext uri="{FF2B5EF4-FFF2-40B4-BE49-F238E27FC236}">
              <a16:creationId xmlns:a16="http://schemas.microsoft.com/office/drawing/2014/main" id="{00000000-0008-0000-0F00-00002D02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5</xdr:row>
      <xdr:rowOff>0</xdr:rowOff>
    </xdr:from>
    <xdr:ext cx="38100" cy="152400"/>
    <xdr:sp macro="" textlink="">
      <xdr:nvSpPr>
        <xdr:cNvPr id="558" name="Shape 14">
          <a:extLst>
            <a:ext uri="{FF2B5EF4-FFF2-40B4-BE49-F238E27FC236}">
              <a16:creationId xmlns:a16="http://schemas.microsoft.com/office/drawing/2014/main" id="{00000000-0008-0000-0F00-00002E02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5</xdr:row>
      <xdr:rowOff>0</xdr:rowOff>
    </xdr:from>
    <xdr:ext cx="38100" cy="152400"/>
    <xdr:sp macro="" textlink="">
      <xdr:nvSpPr>
        <xdr:cNvPr id="559" name="Shape 14">
          <a:extLst>
            <a:ext uri="{FF2B5EF4-FFF2-40B4-BE49-F238E27FC236}">
              <a16:creationId xmlns:a16="http://schemas.microsoft.com/office/drawing/2014/main" id="{00000000-0008-0000-0F00-00002F02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5</xdr:row>
      <xdr:rowOff>0</xdr:rowOff>
    </xdr:from>
    <xdr:ext cx="38100" cy="152400"/>
    <xdr:sp macro="" textlink="">
      <xdr:nvSpPr>
        <xdr:cNvPr id="560" name="Shape 14">
          <a:extLst>
            <a:ext uri="{FF2B5EF4-FFF2-40B4-BE49-F238E27FC236}">
              <a16:creationId xmlns:a16="http://schemas.microsoft.com/office/drawing/2014/main" id="{00000000-0008-0000-0F00-00003002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5</xdr:row>
      <xdr:rowOff>0</xdr:rowOff>
    </xdr:from>
    <xdr:ext cx="38100" cy="152400"/>
    <xdr:sp macro="" textlink="">
      <xdr:nvSpPr>
        <xdr:cNvPr id="561" name="Shape 14">
          <a:extLst>
            <a:ext uri="{FF2B5EF4-FFF2-40B4-BE49-F238E27FC236}">
              <a16:creationId xmlns:a16="http://schemas.microsoft.com/office/drawing/2014/main" id="{00000000-0008-0000-0F00-00003102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95250" cy="171450"/>
    <xdr:sp macro="" textlink="">
      <xdr:nvSpPr>
        <xdr:cNvPr id="562" name="Shape 15">
          <a:extLst>
            <a:ext uri="{FF2B5EF4-FFF2-40B4-BE49-F238E27FC236}">
              <a16:creationId xmlns:a16="http://schemas.microsoft.com/office/drawing/2014/main" id="{00000000-0008-0000-0F00-00003202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95250" cy="171450"/>
    <xdr:sp macro="" textlink="">
      <xdr:nvSpPr>
        <xdr:cNvPr id="563" name="Shape 15">
          <a:extLst>
            <a:ext uri="{FF2B5EF4-FFF2-40B4-BE49-F238E27FC236}">
              <a16:creationId xmlns:a16="http://schemas.microsoft.com/office/drawing/2014/main" id="{00000000-0008-0000-0F00-00003302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5</xdr:row>
      <xdr:rowOff>0</xdr:rowOff>
    </xdr:from>
    <xdr:ext cx="38100" cy="152400"/>
    <xdr:sp macro="" textlink="">
      <xdr:nvSpPr>
        <xdr:cNvPr id="564" name="Shape 14">
          <a:extLst>
            <a:ext uri="{FF2B5EF4-FFF2-40B4-BE49-F238E27FC236}">
              <a16:creationId xmlns:a16="http://schemas.microsoft.com/office/drawing/2014/main" id="{00000000-0008-0000-0F00-00003402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5</xdr:row>
      <xdr:rowOff>0</xdr:rowOff>
    </xdr:from>
    <xdr:ext cx="38100" cy="152400"/>
    <xdr:sp macro="" textlink="">
      <xdr:nvSpPr>
        <xdr:cNvPr id="565" name="Shape 14">
          <a:extLst>
            <a:ext uri="{FF2B5EF4-FFF2-40B4-BE49-F238E27FC236}">
              <a16:creationId xmlns:a16="http://schemas.microsoft.com/office/drawing/2014/main" id="{00000000-0008-0000-0F00-00003502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5</xdr:row>
      <xdr:rowOff>0</xdr:rowOff>
    </xdr:from>
    <xdr:ext cx="38100" cy="152400"/>
    <xdr:sp macro="" textlink="">
      <xdr:nvSpPr>
        <xdr:cNvPr id="566" name="Shape 14">
          <a:extLst>
            <a:ext uri="{FF2B5EF4-FFF2-40B4-BE49-F238E27FC236}">
              <a16:creationId xmlns:a16="http://schemas.microsoft.com/office/drawing/2014/main" id="{00000000-0008-0000-0F00-00003602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5</xdr:row>
      <xdr:rowOff>0</xdr:rowOff>
    </xdr:from>
    <xdr:ext cx="38100" cy="152400"/>
    <xdr:sp macro="" textlink="">
      <xdr:nvSpPr>
        <xdr:cNvPr id="567" name="Shape 14">
          <a:extLst>
            <a:ext uri="{FF2B5EF4-FFF2-40B4-BE49-F238E27FC236}">
              <a16:creationId xmlns:a16="http://schemas.microsoft.com/office/drawing/2014/main" id="{00000000-0008-0000-0F00-00003702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95250" cy="171450"/>
    <xdr:sp macro="" textlink="">
      <xdr:nvSpPr>
        <xdr:cNvPr id="568" name="Shape 15">
          <a:extLst>
            <a:ext uri="{FF2B5EF4-FFF2-40B4-BE49-F238E27FC236}">
              <a16:creationId xmlns:a16="http://schemas.microsoft.com/office/drawing/2014/main" id="{00000000-0008-0000-0F00-00003802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95250" cy="171450"/>
    <xdr:sp macro="" textlink="">
      <xdr:nvSpPr>
        <xdr:cNvPr id="569" name="Shape 15">
          <a:extLst>
            <a:ext uri="{FF2B5EF4-FFF2-40B4-BE49-F238E27FC236}">
              <a16:creationId xmlns:a16="http://schemas.microsoft.com/office/drawing/2014/main" id="{00000000-0008-0000-0F00-00003902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95250" cy="171450"/>
    <xdr:sp macro="" textlink="">
      <xdr:nvSpPr>
        <xdr:cNvPr id="570" name="Shape 15">
          <a:extLst>
            <a:ext uri="{FF2B5EF4-FFF2-40B4-BE49-F238E27FC236}">
              <a16:creationId xmlns:a16="http://schemas.microsoft.com/office/drawing/2014/main" id="{00000000-0008-0000-0F00-00003A02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95250" cy="171450"/>
    <xdr:sp macro="" textlink="">
      <xdr:nvSpPr>
        <xdr:cNvPr id="571" name="Shape 15">
          <a:extLst>
            <a:ext uri="{FF2B5EF4-FFF2-40B4-BE49-F238E27FC236}">
              <a16:creationId xmlns:a16="http://schemas.microsoft.com/office/drawing/2014/main" id="{00000000-0008-0000-0F00-00003B02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95250" cy="171450"/>
    <xdr:sp macro="" textlink="">
      <xdr:nvSpPr>
        <xdr:cNvPr id="572" name="Shape 15">
          <a:extLst>
            <a:ext uri="{FF2B5EF4-FFF2-40B4-BE49-F238E27FC236}">
              <a16:creationId xmlns:a16="http://schemas.microsoft.com/office/drawing/2014/main" id="{00000000-0008-0000-0F00-00003C02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95250" cy="171450"/>
    <xdr:sp macro="" textlink="">
      <xdr:nvSpPr>
        <xdr:cNvPr id="573" name="Shape 15">
          <a:extLst>
            <a:ext uri="{FF2B5EF4-FFF2-40B4-BE49-F238E27FC236}">
              <a16:creationId xmlns:a16="http://schemas.microsoft.com/office/drawing/2014/main" id="{00000000-0008-0000-0F00-00003D02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95250" cy="171450"/>
    <xdr:sp macro="" textlink="">
      <xdr:nvSpPr>
        <xdr:cNvPr id="574" name="Shape 15">
          <a:extLst>
            <a:ext uri="{FF2B5EF4-FFF2-40B4-BE49-F238E27FC236}">
              <a16:creationId xmlns:a16="http://schemas.microsoft.com/office/drawing/2014/main" id="{00000000-0008-0000-0F00-00003E02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95250" cy="171450"/>
    <xdr:sp macro="" textlink="">
      <xdr:nvSpPr>
        <xdr:cNvPr id="575" name="Shape 15">
          <a:extLst>
            <a:ext uri="{FF2B5EF4-FFF2-40B4-BE49-F238E27FC236}">
              <a16:creationId xmlns:a16="http://schemas.microsoft.com/office/drawing/2014/main" id="{00000000-0008-0000-0F00-00003F02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5</xdr:row>
      <xdr:rowOff>0</xdr:rowOff>
    </xdr:from>
    <xdr:ext cx="38100" cy="152400"/>
    <xdr:sp macro="" textlink="">
      <xdr:nvSpPr>
        <xdr:cNvPr id="576" name="Shape 14">
          <a:extLst>
            <a:ext uri="{FF2B5EF4-FFF2-40B4-BE49-F238E27FC236}">
              <a16:creationId xmlns:a16="http://schemas.microsoft.com/office/drawing/2014/main" id="{00000000-0008-0000-0F00-00004002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5</xdr:row>
      <xdr:rowOff>0</xdr:rowOff>
    </xdr:from>
    <xdr:ext cx="38100" cy="152400"/>
    <xdr:sp macro="" textlink="">
      <xdr:nvSpPr>
        <xdr:cNvPr id="577" name="Shape 14">
          <a:extLst>
            <a:ext uri="{FF2B5EF4-FFF2-40B4-BE49-F238E27FC236}">
              <a16:creationId xmlns:a16="http://schemas.microsoft.com/office/drawing/2014/main" id="{00000000-0008-0000-0F00-00004102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04775" cy="171450"/>
    <xdr:sp macro="" textlink="">
      <xdr:nvSpPr>
        <xdr:cNvPr id="578" name="Shape 16">
          <a:extLst>
            <a:ext uri="{FF2B5EF4-FFF2-40B4-BE49-F238E27FC236}">
              <a16:creationId xmlns:a16="http://schemas.microsoft.com/office/drawing/2014/main" id="{00000000-0008-0000-0F00-000042020000}"/>
            </a:ext>
          </a:extLst>
        </xdr:cNvPr>
        <xdr:cNvSpPr txBox="1"/>
      </xdr:nvSpPr>
      <xdr:spPr>
        <a:xfrm>
          <a:off x="5298375" y="3694275"/>
          <a:ext cx="9525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04775" cy="171450"/>
    <xdr:sp macro="" textlink="">
      <xdr:nvSpPr>
        <xdr:cNvPr id="579" name="Shape 16">
          <a:extLst>
            <a:ext uri="{FF2B5EF4-FFF2-40B4-BE49-F238E27FC236}">
              <a16:creationId xmlns:a16="http://schemas.microsoft.com/office/drawing/2014/main" id="{00000000-0008-0000-0F00-000043020000}"/>
            </a:ext>
          </a:extLst>
        </xdr:cNvPr>
        <xdr:cNvSpPr txBox="1"/>
      </xdr:nvSpPr>
      <xdr:spPr>
        <a:xfrm>
          <a:off x="5298375" y="3694275"/>
          <a:ext cx="9525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523875"/>
    <xdr:sp macro="" textlink="">
      <xdr:nvSpPr>
        <xdr:cNvPr id="580" name="Shape 92">
          <a:extLst>
            <a:ext uri="{FF2B5EF4-FFF2-40B4-BE49-F238E27FC236}">
              <a16:creationId xmlns:a16="http://schemas.microsoft.com/office/drawing/2014/main" id="{00000000-0008-0000-0F00-000044020000}"/>
            </a:ext>
          </a:extLst>
        </xdr:cNvPr>
        <xdr:cNvSpPr txBox="1"/>
      </xdr:nvSpPr>
      <xdr:spPr>
        <a:xfrm>
          <a:off x="5269800" y="3518063"/>
          <a:ext cx="152400" cy="523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523875"/>
    <xdr:sp macro="" textlink="">
      <xdr:nvSpPr>
        <xdr:cNvPr id="581" name="Shape 92">
          <a:extLst>
            <a:ext uri="{FF2B5EF4-FFF2-40B4-BE49-F238E27FC236}">
              <a16:creationId xmlns:a16="http://schemas.microsoft.com/office/drawing/2014/main" id="{00000000-0008-0000-0F00-000045020000}"/>
            </a:ext>
          </a:extLst>
        </xdr:cNvPr>
        <xdr:cNvSpPr txBox="1"/>
      </xdr:nvSpPr>
      <xdr:spPr>
        <a:xfrm>
          <a:off x="5269800" y="3518063"/>
          <a:ext cx="152400" cy="523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523875"/>
    <xdr:sp macro="" textlink="">
      <xdr:nvSpPr>
        <xdr:cNvPr id="582" name="Shape 92">
          <a:extLst>
            <a:ext uri="{FF2B5EF4-FFF2-40B4-BE49-F238E27FC236}">
              <a16:creationId xmlns:a16="http://schemas.microsoft.com/office/drawing/2014/main" id="{00000000-0008-0000-0F00-000046020000}"/>
            </a:ext>
          </a:extLst>
        </xdr:cNvPr>
        <xdr:cNvSpPr txBox="1"/>
      </xdr:nvSpPr>
      <xdr:spPr>
        <a:xfrm>
          <a:off x="5269800" y="3518063"/>
          <a:ext cx="152400" cy="523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523875"/>
    <xdr:sp macro="" textlink="">
      <xdr:nvSpPr>
        <xdr:cNvPr id="583" name="Shape 92">
          <a:extLst>
            <a:ext uri="{FF2B5EF4-FFF2-40B4-BE49-F238E27FC236}">
              <a16:creationId xmlns:a16="http://schemas.microsoft.com/office/drawing/2014/main" id="{00000000-0008-0000-0F00-000047020000}"/>
            </a:ext>
          </a:extLst>
        </xdr:cNvPr>
        <xdr:cNvSpPr txBox="1"/>
      </xdr:nvSpPr>
      <xdr:spPr>
        <a:xfrm>
          <a:off x="5269800" y="3518063"/>
          <a:ext cx="152400" cy="523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523875"/>
    <xdr:sp macro="" textlink="">
      <xdr:nvSpPr>
        <xdr:cNvPr id="584" name="Shape 92">
          <a:extLst>
            <a:ext uri="{FF2B5EF4-FFF2-40B4-BE49-F238E27FC236}">
              <a16:creationId xmlns:a16="http://schemas.microsoft.com/office/drawing/2014/main" id="{00000000-0008-0000-0F00-000048020000}"/>
            </a:ext>
          </a:extLst>
        </xdr:cNvPr>
        <xdr:cNvSpPr txBox="1"/>
      </xdr:nvSpPr>
      <xdr:spPr>
        <a:xfrm>
          <a:off x="5269800" y="3518063"/>
          <a:ext cx="152400" cy="523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523875"/>
    <xdr:sp macro="" textlink="">
      <xdr:nvSpPr>
        <xdr:cNvPr id="585" name="Shape 92">
          <a:extLst>
            <a:ext uri="{FF2B5EF4-FFF2-40B4-BE49-F238E27FC236}">
              <a16:creationId xmlns:a16="http://schemas.microsoft.com/office/drawing/2014/main" id="{00000000-0008-0000-0F00-000049020000}"/>
            </a:ext>
          </a:extLst>
        </xdr:cNvPr>
        <xdr:cNvSpPr txBox="1"/>
      </xdr:nvSpPr>
      <xdr:spPr>
        <a:xfrm>
          <a:off x="5269800" y="3518063"/>
          <a:ext cx="152400" cy="523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523875"/>
    <xdr:sp macro="" textlink="">
      <xdr:nvSpPr>
        <xdr:cNvPr id="586" name="Shape 92">
          <a:extLst>
            <a:ext uri="{FF2B5EF4-FFF2-40B4-BE49-F238E27FC236}">
              <a16:creationId xmlns:a16="http://schemas.microsoft.com/office/drawing/2014/main" id="{00000000-0008-0000-0F00-00004A020000}"/>
            </a:ext>
          </a:extLst>
        </xdr:cNvPr>
        <xdr:cNvSpPr txBox="1"/>
      </xdr:nvSpPr>
      <xdr:spPr>
        <a:xfrm>
          <a:off x="5269800" y="3518063"/>
          <a:ext cx="152400" cy="523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523875"/>
    <xdr:sp macro="" textlink="">
      <xdr:nvSpPr>
        <xdr:cNvPr id="587" name="Shape 92">
          <a:extLst>
            <a:ext uri="{FF2B5EF4-FFF2-40B4-BE49-F238E27FC236}">
              <a16:creationId xmlns:a16="http://schemas.microsoft.com/office/drawing/2014/main" id="{00000000-0008-0000-0F00-00004B020000}"/>
            </a:ext>
          </a:extLst>
        </xdr:cNvPr>
        <xdr:cNvSpPr txBox="1"/>
      </xdr:nvSpPr>
      <xdr:spPr>
        <a:xfrm>
          <a:off x="5269800" y="3518063"/>
          <a:ext cx="152400" cy="523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523875"/>
    <xdr:sp macro="" textlink="">
      <xdr:nvSpPr>
        <xdr:cNvPr id="588" name="Shape 92">
          <a:extLst>
            <a:ext uri="{FF2B5EF4-FFF2-40B4-BE49-F238E27FC236}">
              <a16:creationId xmlns:a16="http://schemas.microsoft.com/office/drawing/2014/main" id="{00000000-0008-0000-0F00-00004C020000}"/>
            </a:ext>
          </a:extLst>
        </xdr:cNvPr>
        <xdr:cNvSpPr txBox="1"/>
      </xdr:nvSpPr>
      <xdr:spPr>
        <a:xfrm>
          <a:off x="5269800" y="3518063"/>
          <a:ext cx="152400" cy="523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523875"/>
    <xdr:sp macro="" textlink="">
      <xdr:nvSpPr>
        <xdr:cNvPr id="589" name="Shape 92">
          <a:extLst>
            <a:ext uri="{FF2B5EF4-FFF2-40B4-BE49-F238E27FC236}">
              <a16:creationId xmlns:a16="http://schemas.microsoft.com/office/drawing/2014/main" id="{00000000-0008-0000-0F00-00004D020000}"/>
            </a:ext>
          </a:extLst>
        </xdr:cNvPr>
        <xdr:cNvSpPr txBox="1"/>
      </xdr:nvSpPr>
      <xdr:spPr>
        <a:xfrm>
          <a:off x="5269800" y="3518063"/>
          <a:ext cx="152400" cy="523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523875"/>
    <xdr:sp macro="" textlink="">
      <xdr:nvSpPr>
        <xdr:cNvPr id="590" name="Shape 92">
          <a:extLst>
            <a:ext uri="{FF2B5EF4-FFF2-40B4-BE49-F238E27FC236}">
              <a16:creationId xmlns:a16="http://schemas.microsoft.com/office/drawing/2014/main" id="{00000000-0008-0000-0F00-00004E020000}"/>
            </a:ext>
          </a:extLst>
        </xdr:cNvPr>
        <xdr:cNvSpPr txBox="1"/>
      </xdr:nvSpPr>
      <xdr:spPr>
        <a:xfrm>
          <a:off x="5269800" y="3518063"/>
          <a:ext cx="152400" cy="523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523875"/>
    <xdr:sp macro="" textlink="">
      <xdr:nvSpPr>
        <xdr:cNvPr id="591" name="Shape 92">
          <a:extLst>
            <a:ext uri="{FF2B5EF4-FFF2-40B4-BE49-F238E27FC236}">
              <a16:creationId xmlns:a16="http://schemas.microsoft.com/office/drawing/2014/main" id="{00000000-0008-0000-0F00-00004F020000}"/>
            </a:ext>
          </a:extLst>
        </xdr:cNvPr>
        <xdr:cNvSpPr txBox="1"/>
      </xdr:nvSpPr>
      <xdr:spPr>
        <a:xfrm>
          <a:off x="5269800" y="3518063"/>
          <a:ext cx="152400" cy="523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523875"/>
    <xdr:sp macro="" textlink="">
      <xdr:nvSpPr>
        <xdr:cNvPr id="592" name="Shape 92">
          <a:extLst>
            <a:ext uri="{FF2B5EF4-FFF2-40B4-BE49-F238E27FC236}">
              <a16:creationId xmlns:a16="http://schemas.microsoft.com/office/drawing/2014/main" id="{00000000-0008-0000-0F00-000050020000}"/>
            </a:ext>
          </a:extLst>
        </xdr:cNvPr>
        <xdr:cNvSpPr txBox="1"/>
      </xdr:nvSpPr>
      <xdr:spPr>
        <a:xfrm>
          <a:off x="5269800" y="3518063"/>
          <a:ext cx="152400" cy="523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523875"/>
    <xdr:sp macro="" textlink="">
      <xdr:nvSpPr>
        <xdr:cNvPr id="593" name="Shape 92">
          <a:extLst>
            <a:ext uri="{FF2B5EF4-FFF2-40B4-BE49-F238E27FC236}">
              <a16:creationId xmlns:a16="http://schemas.microsoft.com/office/drawing/2014/main" id="{00000000-0008-0000-0F00-000051020000}"/>
            </a:ext>
          </a:extLst>
        </xdr:cNvPr>
        <xdr:cNvSpPr txBox="1"/>
      </xdr:nvSpPr>
      <xdr:spPr>
        <a:xfrm>
          <a:off x="5269800" y="3518063"/>
          <a:ext cx="152400" cy="523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523875"/>
    <xdr:sp macro="" textlink="">
      <xdr:nvSpPr>
        <xdr:cNvPr id="594" name="Shape 92">
          <a:extLst>
            <a:ext uri="{FF2B5EF4-FFF2-40B4-BE49-F238E27FC236}">
              <a16:creationId xmlns:a16="http://schemas.microsoft.com/office/drawing/2014/main" id="{00000000-0008-0000-0F00-000052020000}"/>
            </a:ext>
          </a:extLst>
        </xdr:cNvPr>
        <xdr:cNvSpPr txBox="1"/>
      </xdr:nvSpPr>
      <xdr:spPr>
        <a:xfrm>
          <a:off x="5269800" y="3518063"/>
          <a:ext cx="152400" cy="523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523875"/>
    <xdr:sp macro="" textlink="">
      <xdr:nvSpPr>
        <xdr:cNvPr id="595" name="Shape 92">
          <a:extLst>
            <a:ext uri="{FF2B5EF4-FFF2-40B4-BE49-F238E27FC236}">
              <a16:creationId xmlns:a16="http://schemas.microsoft.com/office/drawing/2014/main" id="{00000000-0008-0000-0F00-000053020000}"/>
            </a:ext>
          </a:extLst>
        </xdr:cNvPr>
        <xdr:cNvSpPr txBox="1"/>
      </xdr:nvSpPr>
      <xdr:spPr>
        <a:xfrm>
          <a:off x="5269800" y="3518063"/>
          <a:ext cx="152400" cy="523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523875"/>
    <xdr:sp macro="" textlink="">
      <xdr:nvSpPr>
        <xdr:cNvPr id="596" name="Shape 92">
          <a:extLst>
            <a:ext uri="{FF2B5EF4-FFF2-40B4-BE49-F238E27FC236}">
              <a16:creationId xmlns:a16="http://schemas.microsoft.com/office/drawing/2014/main" id="{00000000-0008-0000-0F00-000054020000}"/>
            </a:ext>
          </a:extLst>
        </xdr:cNvPr>
        <xdr:cNvSpPr txBox="1"/>
      </xdr:nvSpPr>
      <xdr:spPr>
        <a:xfrm>
          <a:off x="5269800" y="3518063"/>
          <a:ext cx="152400" cy="523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523875"/>
    <xdr:sp macro="" textlink="">
      <xdr:nvSpPr>
        <xdr:cNvPr id="597" name="Shape 92">
          <a:extLst>
            <a:ext uri="{FF2B5EF4-FFF2-40B4-BE49-F238E27FC236}">
              <a16:creationId xmlns:a16="http://schemas.microsoft.com/office/drawing/2014/main" id="{00000000-0008-0000-0F00-000055020000}"/>
            </a:ext>
          </a:extLst>
        </xdr:cNvPr>
        <xdr:cNvSpPr txBox="1"/>
      </xdr:nvSpPr>
      <xdr:spPr>
        <a:xfrm>
          <a:off x="5269800" y="3518063"/>
          <a:ext cx="152400" cy="523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523875"/>
    <xdr:sp macro="" textlink="">
      <xdr:nvSpPr>
        <xdr:cNvPr id="598" name="Shape 92">
          <a:extLst>
            <a:ext uri="{FF2B5EF4-FFF2-40B4-BE49-F238E27FC236}">
              <a16:creationId xmlns:a16="http://schemas.microsoft.com/office/drawing/2014/main" id="{00000000-0008-0000-0F00-000056020000}"/>
            </a:ext>
          </a:extLst>
        </xdr:cNvPr>
        <xdr:cNvSpPr txBox="1"/>
      </xdr:nvSpPr>
      <xdr:spPr>
        <a:xfrm>
          <a:off x="5269800" y="3518063"/>
          <a:ext cx="152400" cy="523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523875"/>
    <xdr:sp macro="" textlink="">
      <xdr:nvSpPr>
        <xdr:cNvPr id="599" name="Shape 92">
          <a:extLst>
            <a:ext uri="{FF2B5EF4-FFF2-40B4-BE49-F238E27FC236}">
              <a16:creationId xmlns:a16="http://schemas.microsoft.com/office/drawing/2014/main" id="{00000000-0008-0000-0F00-000057020000}"/>
            </a:ext>
          </a:extLst>
        </xdr:cNvPr>
        <xdr:cNvSpPr txBox="1"/>
      </xdr:nvSpPr>
      <xdr:spPr>
        <a:xfrm>
          <a:off x="5269800" y="3518063"/>
          <a:ext cx="152400" cy="523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523875"/>
    <xdr:sp macro="" textlink="">
      <xdr:nvSpPr>
        <xdr:cNvPr id="600" name="Shape 92">
          <a:extLst>
            <a:ext uri="{FF2B5EF4-FFF2-40B4-BE49-F238E27FC236}">
              <a16:creationId xmlns:a16="http://schemas.microsoft.com/office/drawing/2014/main" id="{00000000-0008-0000-0F00-000058020000}"/>
            </a:ext>
          </a:extLst>
        </xdr:cNvPr>
        <xdr:cNvSpPr txBox="1"/>
      </xdr:nvSpPr>
      <xdr:spPr>
        <a:xfrm>
          <a:off x="5269800" y="3518063"/>
          <a:ext cx="152400" cy="523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523875"/>
    <xdr:sp macro="" textlink="">
      <xdr:nvSpPr>
        <xdr:cNvPr id="601" name="Shape 92">
          <a:extLst>
            <a:ext uri="{FF2B5EF4-FFF2-40B4-BE49-F238E27FC236}">
              <a16:creationId xmlns:a16="http://schemas.microsoft.com/office/drawing/2014/main" id="{00000000-0008-0000-0F00-000059020000}"/>
            </a:ext>
          </a:extLst>
        </xdr:cNvPr>
        <xdr:cNvSpPr txBox="1"/>
      </xdr:nvSpPr>
      <xdr:spPr>
        <a:xfrm>
          <a:off x="5269800" y="3518063"/>
          <a:ext cx="152400" cy="523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523875"/>
    <xdr:sp macro="" textlink="">
      <xdr:nvSpPr>
        <xdr:cNvPr id="602" name="Shape 92">
          <a:extLst>
            <a:ext uri="{FF2B5EF4-FFF2-40B4-BE49-F238E27FC236}">
              <a16:creationId xmlns:a16="http://schemas.microsoft.com/office/drawing/2014/main" id="{00000000-0008-0000-0F00-00005A020000}"/>
            </a:ext>
          </a:extLst>
        </xdr:cNvPr>
        <xdr:cNvSpPr txBox="1"/>
      </xdr:nvSpPr>
      <xdr:spPr>
        <a:xfrm>
          <a:off x="5269800" y="3518063"/>
          <a:ext cx="152400" cy="523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523875"/>
    <xdr:sp macro="" textlink="">
      <xdr:nvSpPr>
        <xdr:cNvPr id="603" name="Shape 92">
          <a:extLst>
            <a:ext uri="{FF2B5EF4-FFF2-40B4-BE49-F238E27FC236}">
              <a16:creationId xmlns:a16="http://schemas.microsoft.com/office/drawing/2014/main" id="{00000000-0008-0000-0F00-00005B020000}"/>
            </a:ext>
          </a:extLst>
        </xdr:cNvPr>
        <xdr:cNvSpPr txBox="1"/>
      </xdr:nvSpPr>
      <xdr:spPr>
        <a:xfrm>
          <a:off x="5269800" y="3518063"/>
          <a:ext cx="152400" cy="523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523875"/>
    <xdr:sp macro="" textlink="">
      <xdr:nvSpPr>
        <xdr:cNvPr id="604" name="Shape 92">
          <a:extLst>
            <a:ext uri="{FF2B5EF4-FFF2-40B4-BE49-F238E27FC236}">
              <a16:creationId xmlns:a16="http://schemas.microsoft.com/office/drawing/2014/main" id="{00000000-0008-0000-0F00-00005C020000}"/>
            </a:ext>
          </a:extLst>
        </xdr:cNvPr>
        <xdr:cNvSpPr txBox="1"/>
      </xdr:nvSpPr>
      <xdr:spPr>
        <a:xfrm>
          <a:off x="5269800" y="3518063"/>
          <a:ext cx="152400" cy="523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61925" cy="523875"/>
    <xdr:sp macro="" textlink="">
      <xdr:nvSpPr>
        <xdr:cNvPr id="605" name="Shape 92">
          <a:extLst>
            <a:ext uri="{FF2B5EF4-FFF2-40B4-BE49-F238E27FC236}">
              <a16:creationId xmlns:a16="http://schemas.microsoft.com/office/drawing/2014/main" id="{00000000-0008-0000-0F00-00005D020000}"/>
            </a:ext>
          </a:extLst>
        </xdr:cNvPr>
        <xdr:cNvSpPr txBox="1"/>
      </xdr:nvSpPr>
      <xdr:spPr>
        <a:xfrm>
          <a:off x="5269800" y="3518063"/>
          <a:ext cx="152400" cy="523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95250" cy="171450"/>
    <xdr:sp macro="" textlink="">
      <xdr:nvSpPr>
        <xdr:cNvPr id="606" name="Shape 15">
          <a:extLst>
            <a:ext uri="{FF2B5EF4-FFF2-40B4-BE49-F238E27FC236}">
              <a16:creationId xmlns:a16="http://schemas.microsoft.com/office/drawing/2014/main" id="{00000000-0008-0000-0F00-00005E02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95250" cy="171450"/>
    <xdr:sp macro="" textlink="">
      <xdr:nvSpPr>
        <xdr:cNvPr id="607" name="Shape 15">
          <a:extLst>
            <a:ext uri="{FF2B5EF4-FFF2-40B4-BE49-F238E27FC236}">
              <a16:creationId xmlns:a16="http://schemas.microsoft.com/office/drawing/2014/main" id="{00000000-0008-0000-0F00-00005F02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95250" cy="171450"/>
    <xdr:sp macro="" textlink="">
      <xdr:nvSpPr>
        <xdr:cNvPr id="608" name="Shape 15">
          <a:extLst>
            <a:ext uri="{FF2B5EF4-FFF2-40B4-BE49-F238E27FC236}">
              <a16:creationId xmlns:a16="http://schemas.microsoft.com/office/drawing/2014/main" id="{00000000-0008-0000-0F00-00006002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95250" cy="171450"/>
    <xdr:sp macro="" textlink="">
      <xdr:nvSpPr>
        <xdr:cNvPr id="609" name="Shape 15">
          <a:extLst>
            <a:ext uri="{FF2B5EF4-FFF2-40B4-BE49-F238E27FC236}">
              <a16:creationId xmlns:a16="http://schemas.microsoft.com/office/drawing/2014/main" id="{00000000-0008-0000-0F00-00006102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95250" cy="171450"/>
    <xdr:sp macro="" textlink="">
      <xdr:nvSpPr>
        <xdr:cNvPr id="610" name="Shape 15">
          <a:extLst>
            <a:ext uri="{FF2B5EF4-FFF2-40B4-BE49-F238E27FC236}">
              <a16:creationId xmlns:a16="http://schemas.microsoft.com/office/drawing/2014/main" id="{00000000-0008-0000-0F00-00006202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95250" cy="171450"/>
    <xdr:sp macro="" textlink="">
      <xdr:nvSpPr>
        <xdr:cNvPr id="611" name="Shape 15">
          <a:extLst>
            <a:ext uri="{FF2B5EF4-FFF2-40B4-BE49-F238E27FC236}">
              <a16:creationId xmlns:a16="http://schemas.microsoft.com/office/drawing/2014/main" id="{00000000-0008-0000-0F00-00006302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04775" cy="171450"/>
    <xdr:sp macro="" textlink="">
      <xdr:nvSpPr>
        <xdr:cNvPr id="612" name="Shape 16">
          <a:extLst>
            <a:ext uri="{FF2B5EF4-FFF2-40B4-BE49-F238E27FC236}">
              <a16:creationId xmlns:a16="http://schemas.microsoft.com/office/drawing/2014/main" id="{00000000-0008-0000-0F00-000064020000}"/>
            </a:ext>
          </a:extLst>
        </xdr:cNvPr>
        <xdr:cNvSpPr txBox="1"/>
      </xdr:nvSpPr>
      <xdr:spPr>
        <a:xfrm>
          <a:off x="5298375" y="3694275"/>
          <a:ext cx="9525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5</xdr:row>
      <xdr:rowOff>0</xdr:rowOff>
    </xdr:from>
    <xdr:ext cx="104775" cy="171450"/>
    <xdr:sp macro="" textlink="">
      <xdr:nvSpPr>
        <xdr:cNvPr id="613" name="Shape 16">
          <a:extLst>
            <a:ext uri="{FF2B5EF4-FFF2-40B4-BE49-F238E27FC236}">
              <a16:creationId xmlns:a16="http://schemas.microsoft.com/office/drawing/2014/main" id="{00000000-0008-0000-0F00-000065020000}"/>
            </a:ext>
          </a:extLst>
        </xdr:cNvPr>
        <xdr:cNvSpPr txBox="1"/>
      </xdr:nvSpPr>
      <xdr:spPr>
        <a:xfrm>
          <a:off x="5298375" y="3694275"/>
          <a:ext cx="9525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2</xdr:col>
      <xdr:colOff>2152650</xdr:colOff>
      <xdr:row>15</xdr:row>
      <xdr:rowOff>0</xdr:rowOff>
    </xdr:from>
    <xdr:ext cx="76200" cy="152400"/>
    <xdr:sp macro="" textlink="">
      <xdr:nvSpPr>
        <xdr:cNvPr id="3" name="Shape 3">
          <a:extLst>
            <a:ext uri="{FF2B5EF4-FFF2-40B4-BE49-F238E27FC236}">
              <a16:creationId xmlns:a16="http://schemas.microsoft.com/office/drawing/2014/main" id="{00000000-0008-0000-1100-000003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52400"/>
    <xdr:sp macro="" textlink="">
      <xdr:nvSpPr>
        <xdr:cNvPr id="2" name="Shape 3">
          <a:extLst>
            <a:ext uri="{FF2B5EF4-FFF2-40B4-BE49-F238E27FC236}">
              <a16:creationId xmlns:a16="http://schemas.microsoft.com/office/drawing/2014/main" id="{00000000-0008-0000-1100-000002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52400"/>
    <xdr:sp macro="" textlink="">
      <xdr:nvSpPr>
        <xdr:cNvPr id="4" name="Shape 3">
          <a:extLst>
            <a:ext uri="{FF2B5EF4-FFF2-40B4-BE49-F238E27FC236}">
              <a16:creationId xmlns:a16="http://schemas.microsoft.com/office/drawing/2014/main" id="{00000000-0008-0000-1100-000004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52400"/>
    <xdr:sp macro="" textlink="">
      <xdr:nvSpPr>
        <xdr:cNvPr id="5" name="Shape 3">
          <a:extLst>
            <a:ext uri="{FF2B5EF4-FFF2-40B4-BE49-F238E27FC236}">
              <a16:creationId xmlns:a16="http://schemas.microsoft.com/office/drawing/2014/main" id="{00000000-0008-0000-1100-000005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52400"/>
    <xdr:sp macro="" textlink="">
      <xdr:nvSpPr>
        <xdr:cNvPr id="6" name="Shape 3">
          <a:extLst>
            <a:ext uri="{FF2B5EF4-FFF2-40B4-BE49-F238E27FC236}">
              <a16:creationId xmlns:a16="http://schemas.microsoft.com/office/drawing/2014/main" id="{00000000-0008-0000-1100-000006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52400"/>
    <xdr:sp macro="" textlink="">
      <xdr:nvSpPr>
        <xdr:cNvPr id="7" name="Shape 3">
          <a:extLst>
            <a:ext uri="{FF2B5EF4-FFF2-40B4-BE49-F238E27FC236}">
              <a16:creationId xmlns:a16="http://schemas.microsoft.com/office/drawing/2014/main" id="{00000000-0008-0000-1100-000007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71450"/>
    <xdr:sp macro="" textlink="">
      <xdr:nvSpPr>
        <xdr:cNvPr id="8" name="Shape 4">
          <a:extLst>
            <a:ext uri="{FF2B5EF4-FFF2-40B4-BE49-F238E27FC236}">
              <a16:creationId xmlns:a16="http://schemas.microsoft.com/office/drawing/2014/main" id="{00000000-0008-0000-1100-000008000000}"/>
            </a:ext>
          </a:extLst>
        </xdr:cNvPr>
        <xdr:cNvSpPr txBox="1"/>
      </xdr:nvSpPr>
      <xdr:spPr>
        <a:xfrm>
          <a:off x="5269800" y="3694275"/>
          <a:ext cx="15240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71450"/>
    <xdr:sp macro="" textlink="">
      <xdr:nvSpPr>
        <xdr:cNvPr id="9" name="Shape 4">
          <a:extLst>
            <a:ext uri="{FF2B5EF4-FFF2-40B4-BE49-F238E27FC236}">
              <a16:creationId xmlns:a16="http://schemas.microsoft.com/office/drawing/2014/main" id="{00000000-0008-0000-1100-000009000000}"/>
            </a:ext>
          </a:extLst>
        </xdr:cNvPr>
        <xdr:cNvSpPr txBox="1"/>
      </xdr:nvSpPr>
      <xdr:spPr>
        <a:xfrm>
          <a:off x="5269800" y="3694275"/>
          <a:ext cx="15240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409575"/>
    <xdr:sp macro="" textlink="">
      <xdr:nvSpPr>
        <xdr:cNvPr id="101" name="Shape 101">
          <a:extLst>
            <a:ext uri="{FF2B5EF4-FFF2-40B4-BE49-F238E27FC236}">
              <a16:creationId xmlns:a16="http://schemas.microsoft.com/office/drawing/2014/main" id="{00000000-0008-0000-1100-000065000000}"/>
            </a:ext>
          </a:extLst>
        </xdr:cNvPr>
        <xdr:cNvSpPr txBox="1"/>
      </xdr:nvSpPr>
      <xdr:spPr>
        <a:xfrm>
          <a:off x="5307900" y="3575213"/>
          <a:ext cx="762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409575"/>
    <xdr:sp macro="" textlink="">
      <xdr:nvSpPr>
        <xdr:cNvPr id="10" name="Shape 101">
          <a:extLst>
            <a:ext uri="{FF2B5EF4-FFF2-40B4-BE49-F238E27FC236}">
              <a16:creationId xmlns:a16="http://schemas.microsoft.com/office/drawing/2014/main" id="{00000000-0008-0000-1100-00000A000000}"/>
            </a:ext>
          </a:extLst>
        </xdr:cNvPr>
        <xdr:cNvSpPr txBox="1"/>
      </xdr:nvSpPr>
      <xdr:spPr>
        <a:xfrm>
          <a:off x="5307900" y="3575213"/>
          <a:ext cx="762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409575"/>
    <xdr:sp macro="" textlink="">
      <xdr:nvSpPr>
        <xdr:cNvPr id="11" name="Shape 101">
          <a:extLst>
            <a:ext uri="{FF2B5EF4-FFF2-40B4-BE49-F238E27FC236}">
              <a16:creationId xmlns:a16="http://schemas.microsoft.com/office/drawing/2014/main" id="{00000000-0008-0000-1100-00000B000000}"/>
            </a:ext>
          </a:extLst>
        </xdr:cNvPr>
        <xdr:cNvSpPr txBox="1"/>
      </xdr:nvSpPr>
      <xdr:spPr>
        <a:xfrm>
          <a:off x="5307900" y="3575213"/>
          <a:ext cx="762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409575"/>
    <xdr:sp macro="" textlink="">
      <xdr:nvSpPr>
        <xdr:cNvPr id="12" name="Shape 101">
          <a:extLst>
            <a:ext uri="{FF2B5EF4-FFF2-40B4-BE49-F238E27FC236}">
              <a16:creationId xmlns:a16="http://schemas.microsoft.com/office/drawing/2014/main" id="{00000000-0008-0000-1100-00000C000000}"/>
            </a:ext>
          </a:extLst>
        </xdr:cNvPr>
        <xdr:cNvSpPr txBox="1"/>
      </xdr:nvSpPr>
      <xdr:spPr>
        <a:xfrm>
          <a:off x="5307900" y="3575213"/>
          <a:ext cx="762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381125"/>
    <xdr:sp macro="" textlink="">
      <xdr:nvSpPr>
        <xdr:cNvPr id="93" name="Shape 93">
          <a:extLst>
            <a:ext uri="{FF2B5EF4-FFF2-40B4-BE49-F238E27FC236}">
              <a16:creationId xmlns:a16="http://schemas.microsoft.com/office/drawing/2014/main" id="{00000000-0008-0000-1100-00005D000000}"/>
            </a:ext>
          </a:extLst>
        </xdr:cNvPr>
        <xdr:cNvSpPr txBox="1"/>
      </xdr:nvSpPr>
      <xdr:spPr>
        <a:xfrm>
          <a:off x="5307900" y="3094200"/>
          <a:ext cx="76200" cy="1371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381125"/>
    <xdr:sp macro="" textlink="">
      <xdr:nvSpPr>
        <xdr:cNvPr id="13" name="Shape 93">
          <a:extLst>
            <a:ext uri="{FF2B5EF4-FFF2-40B4-BE49-F238E27FC236}">
              <a16:creationId xmlns:a16="http://schemas.microsoft.com/office/drawing/2014/main" id="{00000000-0008-0000-1100-00000D000000}"/>
            </a:ext>
          </a:extLst>
        </xdr:cNvPr>
        <xdr:cNvSpPr txBox="1"/>
      </xdr:nvSpPr>
      <xdr:spPr>
        <a:xfrm>
          <a:off x="5307900" y="3094200"/>
          <a:ext cx="76200" cy="1371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381125"/>
    <xdr:sp macro="" textlink="">
      <xdr:nvSpPr>
        <xdr:cNvPr id="14" name="Shape 93">
          <a:extLst>
            <a:ext uri="{FF2B5EF4-FFF2-40B4-BE49-F238E27FC236}">
              <a16:creationId xmlns:a16="http://schemas.microsoft.com/office/drawing/2014/main" id="{00000000-0008-0000-1100-00000E000000}"/>
            </a:ext>
          </a:extLst>
        </xdr:cNvPr>
        <xdr:cNvSpPr txBox="1"/>
      </xdr:nvSpPr>
      <xdr:spPr>
        <a:xfrm>
          <a:off x="5307900" y="3094200"/>
          <a:ext cx="76200" cy="1371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381125"/>
    <xdr:sp macro="" textlink="">
      <xdr:nvSpPr>
        <xdr:cNvPr id="15" name="Shape 93">
          <a:extLst>
            <a:ext uri="{FF2B5EF4-FFF2-40B4-BE49-F238E27FC236}">
              <a16:creationId xmlns:a16="http://schemas.microsoft.com/office/drawing/2014/main" id="{00000000-0008-0000-1100-00000F000000}"/>
            </a:ext>
          </a:extLst>
        </xdr:cNvPr>
        <xdr:cNvSpPr txBox="1"/>
      </xdr:nvSpPr>
      <xdr:spPr>
        <a:xfrm>
          <a:off x="5307900" y="3094200"/>
          <a:ext cx="76200" cy="1371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114425"/>
    <xdr:sp macro="" textlink="">
      <xdr:nvSpPr>
        <xdr:cNvPr id="25" name="Shape 25">
          <a:extLst>
            <a:ext uri="{FF2B5EF4-FFF2-40B4-BE49-F238E27FC236}">
              <a16:creationId xmlns:a16="http://schemas.microsoft.com/office/drawing/2014/main" id="{00000000-0008-0000-1100-000019000000}"/>
            </a:ext>
          </a:extLst>
        </xdr:cNvPr>
        <xdr:cNvSpPr txBox="1"/>
      </xdr:nvSpPr>
      <xdr:spPr>
        <a:xfrm>
          <a:off x="5269800" y="3227550"/>
          <a:ext cx="152400" cy="1104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114425"/>
    <xdr:sp macro="" textlink="">
      <xdr:nvSpPr>
        <xdr:cNvPr id="16" name="Shape 25">
          <a:extLst>
            <a:ext uri="{FF2B5EF4-FFF2-40B4-BE49-F238E27FC236}">
              <a16:creationId xmlns:a16="http://schemas.microsoft.com/office/drawing/2014/main" id="{00000000-0008-0000-1100-000010000000}"/>
            </a:ext>
          </a:extLst>
        </xdr:cNvPr>
        <xdr:cNvSpPr txBox="1"/>
      </xdr:nvSpPr>
      <xdr:spPr>
        <a:xfrm>
          <a:off x="5269800" y="3227550"/>
          <a:ext cx="152400" cy="1104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114425"/>
    <xdr:sp macro="" textlink="">
      <xdr:nvSpPr>
        <xdr:cNvPr id="17" name="Shape 25">
          <a:extLst>
            <a:ext uri="{FF2B5EF4-FFF2-40B4-BE49-F238E27FC236}">
              <a16:creationId xmlns:a16="http://schemas.microsoft.com/office/drawing/2014/main" id="{00000000-0008-0000-1100-000011000000}"/>
            </a:ext>
          </a:extLst>
        </xdr:cNvPr>
        <xdr:cNvSpPr txBox="1"/>
      </xdr:nvSpPr>
      <xdr:spPr>
        <a:xfrm>
          <a:off x="5269800" y="3227550"/>
          <a:ext cx="152400" cy="1104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114425"/>
    <xdr:sp macro="" textlink="">
      <xdr:nvSpPr>
        <xdr:cNvPr id="18" name="Shape 25">
          <a:extLst>
            <a:ext uri="{FF2B5EF4-FFF2-40B4-BE49-F238E27FC236}">
              <a16:creationId xmlns:a16="http://schemas.microsoft.com/office/drawing/2014/main" id="{00000000-0008-0000-1100-000012000000}"/>
            </a:ext>
          </a:extLst>
        </xdr:cNvPr>
        <xdr:cNvSpPr txBox="1"/>
      </xdr:nvSpPr>
      <xdr:spPr>
        <a:xfrm>
          <a:off x="5269800" y="3227550"/>
          <a:ext cx="152400" cy="1104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61925"/>
    <xdr:sp macro="" textlink="">
      <xdr:nvSpPr>
        <xdr:cNvPr id="19" name="Shape 8">
          <a:extLst>
            <a:ext uri="{FF2B5EF4-FFF2-40B4-BE49-F238E27FC236}">
              <a16:creationId xmlns:a16="http://schemas.microsoft.com/office/drawing/2014/main" id="{00000000-0008-0000-1100-000013000000}"/>
            </a:ext>
          </a:extLst>
        </xdr:cNvPr>
        <xdr:cNvSpPr txBox="1"/>
      </xdr:nvSpPr>
      <xdr:spPr>
        <a:xfrm>
          <a:off x="5307900" y="3699038"/>
          <a:ext cx="7620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61925"/>
    <xdr:sp macro="" textlink="">
      <xdr:nvSpPr>
        <xdr:cNvPr id="20" name="Shape 8">
          <a:extLst>
            <a:ext uri="{FF2B5EF4-FFF2-40B4-BE49-F238E27FC236}">
              <a16:creationId xmlns:a16="http://schemas.microsoft.com/office/drawing/2014/main" id="{00000000-0008-0000-1100-000014000000}"/>
            </a:ext>
          </a:extLst>
        </xdr:cNvPr>
        <xdr:cNvSpPr txBox="1"/>
      </xdr:nvSpPr>
      <xdr:spPr>
        <a:xfrm>
          <a:off x="5307900" y="3699038"/>
          <a:ext cx="7620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61925"/>
    <xdr:sp macro="" textlink="">
      <xdr:nvSpPr>
        <xdr:cNvPr id="21" name="Shape 8">
          <a:extLst>
            <a:ext uri="{FF2B5EF4-FFF2-40B4-BE49-F238E27FC236}">
              <a16:creationId xmlns:a16="http://schemas.microsoft.com/office/drawing/2014/main" id="{00000000-0008-0000-1100-000015000000}"/>
            </a:ext>
          </a:extLst>
        </xdr:cNvPr>
        <xdr:cNvSpPr txBox="1"/>
      </xdr:nvSpPr>
      <xdr:spPr>
        <a:xfrm>
          <a:off x="5307900" y="3699038"/>
          <a:ext cx="7620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61925"/>
    <xdr:sp macro="" textlink="">
      <xdr:nvSpPr>
        <xdr:cNvPr id="22" name="Shape 8">
          <a:extLst>
            <a:ext uri="{FF2B5EF4-FFF2-40B4-BE49-F238E27FC236}">
              <a16:creationId xmlns:a16="http://schemas.microsoft.com/office/drawing/2014/main" id="{00000000-0008-0000-1100-000016000000}"/>
            </a:ext>
          </a:extLst>
        </xdr:cNvPr>
        <xdr:cNvSpPr txBox="1"/>
      </xdr:nvSpPr>
      <xdr:spPr>
        <a:xfrm>
          <a:off x="5307900" y="3699038"/>
          <a:ext cx="7620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52400"/>
    <xdr:sp macro="" textlink="">
      <xdr:nvSpPr>
        <xdr:cNvPr id="23" name="Shape 3">
          <a:extLst>
            <a:ext uri="{FF2B5EF4-FFF2-40B4-BE49-F238E27FC236}">
              <a16:creationId xmlns:a16="http://schemas.microsoft.com/office/drawing/2014/main" id="{00000000-0008-0000-1100-000017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52400"/>
    <xdr:sp macro="" textlink="">
      <xdr:nvSpPr>
        <xdr:cNvPr id="24" name="Shape 3">
          <a:extLst>
            <a:ext uri="{FF2B5EF4-FFF2-40B4-BE49-F238E27FC236}">
              <a16:creationId xmlns:a16="http://schemas.microsoft.com/office/drawing/2014/main" id="{00000000-0008-0000-1100-000018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52400"/>
    <xdr:sp macro="" textlink="">
      <xdr:nvSpPr>
        <xdr:cNvPr id="26" name="Shape 3">
          <a:extLst>
            <a:ext uri="{FF2B5EF4-FFF2-40B4-BE49-F238E27FC236}">
              <a16:creationId xmlns:a16="http://schemas.microsoft.com/office/drawing/2014/main" id="{00000000-0008-0000-1100-00001A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52400"/>
    <xdr:sp macro="" textlink="">
      <xdr:nvSpPr>
        <xdr:cNvPr id="27" name="Shape 3">
          <a:extLst>
            <a:ext uri="{FF2B5EF4-FFF2-40B4-BE49-F238E27FC236}">
              <a16:creationId xmlns:a16="http://schemas.microsoft.com/office/drawing/2014/main" id="{00000000-0008-0000-1100-00001B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52400"/>
    <xdr:sp macro="" textlink="">
      <xdr:nvSpPr>
        <xdr:cNvPr id="28" name="Shape 3">
          <a:extLst>
            <a:ext uri="{FF2B5EF4-FFF2-40B4-BE49-F238E27FC236}">
              <a16:creationId xmlns:a16="http://schemas.microsoft.com/office/drawing/2014/main" id="{00000000-0008-0000-1100-00001C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52400"/>
    <xdr:sp macro="" textlink="">
      <xdr:nvSpPr>
        <xdr:cNvPr id="29" name="Shape 3">
          <a:extLst>
            <a:ext uri="{FF2B5EF4-FFF2-40B4-BE49-F238E27FC236}">
              <a16:creationId xmlns:a16="http://schemas.microsoft.com/office/drawing/2014/main" id="{00000000-0008-0000-1100-00001D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52400"/>
    <xdr:sp macro="" textlink="">
      <xdr:nvSpPr>
        <xdr:cNvPr id="30" name="Shape 3">
          <a:extLst>
            <a:ext uri="{FF2B5EF4-FFF2-40B4-BE49-F238E27FC236}">
              <a16:creationId xmlns:a16="http://schemas.microsoft.com/office/drawing/2014/main" id="{00000000-0008-0000-1100-00001E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52400"/>
    <xdr:sp macro="" textlink="">
      <xdr:nvSpPr>
        <xdr:cNvPr id="31" name="Shape 3">
          <a:extLst>
            <a:ext uri="{FF2B5EF4-FFF2-40B4-BE49-F238E27FC236}">
              <a16:creationId xmlns:a16="http://schemas.microsoft.com/office/drawing/2014/main" id="{00000000-0008-0000-1100-00001F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52400"/>
    <xdr:sp macro="" textlink="">
      <xdr:nvSpPr>
        <xdr:cNvPr id="32" name="Shape 3">
          <a:extLst>
            <a:ext uri="{FF2B5EF4-FFF2-40B4-BE49-F238E27FC236}">
              <a16:creationId xmlns:a16="http://schemas.microsoft.com/office/drawing/2014/main" id="{00000000-0008-0000-1100-000020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52400"/>
    <xdr:sp macro="" textlink="">
      <xdr:nvSpPr>
        <xdr:cNvPr id="33" name="Shape 3">
          <a:extLst>
            <a:ext uri="{FF2B5EF4-FFF2-40B4-BE49-F238E27FC236}">
              <a16:creationId xmlns:a16="http://schemas.microsoft.com/office/drawing/2014/main" id="{00000000-0008-0000-1100-000021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52400"/>
    <xdr:sp macro="" textlink="">
      <xdr:nvSpPr>
        <xdr:cNvPr id="34" name="Shape 3">
          <a:extLst>
            <a:ext uri="{FF2B5EF4-FFF2-40B4-BE49-F238E27FC236}">
              <a16:creationId xmlns:a16="http://schemas.microsoft.com/office/drawing/2014/main" id="{00000000-0008-0000-1100-000022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52400"/>
    <xdr:sp macro="" textlink="">
      <xdr:nvSpPr>
        <xdr:cNvPr id="35" name="Shape 3">
          <a:extLst>
            <a:ext uri="{FF2B5EF4-FFF2-40B4-BE49-F238E27FC236}">
              <a16:creationId xmlns:a16="http://schemas.microsoft.com/office/drawing/2014/main" id="{00000000-0008-0000-1100-000023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52400"/>
    <xdr:sp macro="" textlink="">
      <xdr:nvSpPr>
        <xdr:cNvPr id="36" name="Shape 3">
          <a:extLst>
            <a:ext uri="{FF2B5EF4-FFF2-40B4-BE49-F238E27FC236}">
              <a16:creationId xmlns:a16="http://schemas.microsoft.com/office/drawing/2014/main" id="{00000000-0008-0000-1100-000024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52400"/>
    <xdr:sp macro="" textlink="">
      <xdr:nvSpPr>
        <xdr:cNvPr id="37" name="Shape 3">
          <a:extLst>
            <a:ext uri="{FF2B5EF4-FFF2-40B4-BE49-F238E27FC236}">
              <a16:creationId xmlns:a16="http://schemas.microsoft.com/office/drawing/2014/main" id="{00000000-0008-0000-1100-000025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52400"/>
    <xdr:sp macro="" textlink="">
      <xdr:nvSpPr>
        <xdr:cNvPr id="38" name="Shape 3">
          <a:extLst>
            <a:ext uri="{FF2B5EF4-FFF2-40B4-BE49-F238E27FC236}">
              <a16:creationId xmlns:a16="http://schemas.microsoft.com/office/drawing/2014/main" id="{00000000-0008-0000-1100-000026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52400"/>
    <xdr:sp macro="" textlink="">
      <xdr:nvSpPr>
        <xdr:cNvPr id="39" name="Shape 3">
          <a:extLst>
            <a:ext uri="{FF2B5EF4-FFF2-40B4-BE49-F238E27FC236}">
              <a16:creationId xmlns:a16="http://schemas.microsoft.com/office/drawing/2014/main" id="{00000000-0008-0000-1100-000027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52400"/>
    <xdr:sp macro="" textlink="">
      <xdr:nvSpPr>
        <xdr:cNvPr id="40" name="Shape 3">
          <a:extLst>
            <a:ext uri="{FF2B5EF4-FFF2-40B4-BE49-F238E27FC236}">
              <a16:creationId xmlns:a16="http://schemas.microsoft.com/office/drawing/2014/main" id="{00000000-0008-0000-1100-000028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52400"/>
    <xdr:sp macro="" textlink="">
      <xdr:nvSpPr>
        <xdr:cNvPr id="41" name="Shape 3">
          <a:extLst>
            <a:ext uri="{FF2B5EF4-FFF2-40B4-BE49-F238E27FC236}">
              <a16:creationId xmlns:a16="http://schemas.microsoft.com/office/drawing/2014/main" id="{00000000-0008-0000-1100-000029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52400"/>
    <xdr:sp macro="" textlink="">
      <xdr:nvSpPr>
        <xdr:cNvPr id="42" name="Shape 3">
          <a:extLst>
            <a:ext uri="{FF2B5EF4-FFF2-40B4-BE49-F238E27FC236}">
              <a16:creationId xmlns:a16="http://schemas.microsoft.com/office/drawing/2014/main" id="{00000000-0008-0000-1100-00002A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52400"/>
    <xdr:sp macro="" textlink="">
      <xdr:nvSpPr>
        <xdr:cNvPr id="43" name="Shape 3">
          <a:extLst>
            <a:ext uri="{FF2B5EF4-FFF2-40B4-BE49-F238E27FC236}">
              <a16:creationId xmlns:a16="http://schemas.microsoft.com/office/drawing/2014/main" id="{00000000-0008-0000-1100-00002B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52400"/>
    <xdr:sp macro="" textlink="">
      <xdr:nvSpPr>
        <xdr:cNvPr id="44" name="Shape 3">
          <a:extLst>
            <a:ext uri="{FF2B5EF4-FFF2-40B4-BE49-F238E27FC236}">
              <a16:creationId xmlns:a16="http://schemas.microsoft.com/office/drawing/2014/main" id="{00000000-0008-0000-1100-00002C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52400"/>
    <xdr:sp macro="" textlink="">
      <xdr:nvSpPr>
        <xdr:cNvPr id="45" name="Shape 3">
          <a:extLst>
            <a:ext uri="{FF2B5EF4-FFF2-40B4-BE49-F238E27FC236}">
              <a16:creationId xmlns:a16="http://schemas.microsoft.com/office/drawing/2014/main" id="{00000000-0008-0000-1100-00002D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52400"/>
    <xdr:sp macro="" textlink="">
      <xdr:nvSpPr>
        <xdr:cNvPr id="46" name="Shape 3">
          <a:extLst>
            <a:ext uri="{FF2B5EF4-FFF2-40B4-BE49-F238E27FC236}">
              <a16:creationId xmlns:a16="http://schemas.microsoft.com/office/drawing/2014/main" id="{00000000-0008-0000-1100-00002E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52400"/>
    <xdr:sp macro="" textlink="">
      <xdr:nvSpPr>
        <xdr:cNvPr id="47" name="Shape 3">
          <a:extLst>
            <a:ext uri="{FF2B5EF4-FFF2-40B4-BE49-F238E27FC236}">
              <a16:creationId xmlns:a16="http://schemas.microsoft.com/office/drawing/2014/main" id="{00000000-0008-0000-1100-00002F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52400"/>
    <xdr:sp macro="" textlink="">
      <xdr:nvSpPr>
        <xdr:cNvPr id="48" name="Shape 3">
          <a:extLst>
            <a:ext uri="{FF2B5EF4-FFF2-40B4-BE49-F238E27FC236}">
              <a16:creationId xmlns:a16="http://schemas.microsoft.com/office/drawing/2014/main" id="{00000000-0008-0000-1100-000030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52400"/>
    <xdr:sp macro="" textlink="">
      <xdr:nvSpPr>
        <xdr:cNvPr id="49" name="Shape 3">
          <a:extLst>
            <a:ext uri="{FF2B5EF4-FFF2-40B4-BE49-F238E27FC236}">
              <a16:creationId xmlns:a16="http://schemas.microsoft.com/office/drawing/2014/main" id="{00000000-0008-0000-1100-000031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102" name="Shape 102">
          <a:extLst>
            <a:ext uri="{FF2B5EF4-FFF2-40B4-BE49-F238E27FC236}">
              <a16:creationId xmlns:a16="http://schemas.microsoft.com/office/drawing/2014/main" id="{00000000-0008-0000-1100-000066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50" name="Shape 102">
          <a:extLst>
            <a:ext uri="{FF2B5EF4-FFF2-40B4-BE49-F238E27FC236}">
              <a16:creationId xmlns:a16="http://schemas.microsoft.com/office/drawing/2014/main" id="{00000000-0008-0000-1100-000032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51" name="Shape 102">
          <a:extLst>
            <a:ext uri="{FF2B5EF4-FFF2-40B4-BE49-F238E27FC236}">
              <a16:creationId xmlns:a16="http://schemas.microsoft.com/office/drawing/2014/main" id="{00000000-0008-0000-1100-000033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52" name="Shape 102">
          <a:extLst>
            <a:ext uri="{FF2B5EF4-FFF2-40B4-BE49-F238E27FC236}">
              <a16:creationId xmlns:a16="http://schemas.microsoft.com/office/drawing/2014/main" id="{00000000-0008-0000-1100-000034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53" name="Shape 102">
          <a:extLst>
            <a:ext uri="{FF2B5EF4-FFF2-40B4-BE49-F238E27FC236}">
              <a16:creationId xmlns:a16="http://schemas.microsoft.com/office/drawing/2014/main" id="{00000000-0008-0000-1100-000035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54" name="Shape 102">
          <a:extLst>
            <a:ext uri="{FF2B5EF4-FFF2-40B4-BE49-F238E27FC236}">
              <a16:creationId xmlns:a16="http://schemas.microsoft.com/office/drawing/2014/main" id="{00000000-0008-0000-1100-000036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55" name="Shape 102">
          <a:extLst>
            <a:ext uri="{FF2B5EF4-FFF2-40B4-BE49-F238E27FC236}">
              <a16:creationId xmlns:a16="http://schemas.microsoft.com/office/drawing/2014/main" id="{00000000-0008-0000-1100-000037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56" name="Shape 102">
          <a:extLst>
            <a:ext uri="{FF2B5EF4-FFF2-40B4-BE49-F238E27FC236}">
              <a16:creationId xmlns:a16="http://schemas.microsoft.com/office/drawing/2014/main" id="{00000000-0008-0000-1100-000038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57" name="Shape 102">
          <a:extLst>
            <a:ext uri="{FF2B5EF4-FFF2-40B4-BE49-F238E27FC236}">
              <a16:creationId xmlns:a16="http://schemas.microsoft.com/office/drawing/2014/main" id="{00000000-0008-0000-1100-000039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58" name="Shape 102">
          <a:extLst>
            <a:ext uri="{FF2B5EF4-FFF2-40B4-BE49-F238E27FC236}">
              <a16:creationId xmlns:a16="http://schemas.microsoft.com/office/drawing/2014/main" id="{00000000-0008-0000-1100-00003A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59" name="Shape 102">
          <a:extLst>
            <a:ext uri="{FF2B5EF4-FFF2-40B4-BE49-F238E27FC236}">
              <a16:creationId xmlns:a16="http://schemas.microsoft.com/office/drawing/2014/main" id="{00000000-0008-0000-1100-00003B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60" name="Shape 102">
          <a:extLst>
            <a:ext uri="{FF2B5EF4-FFF2-40B4-BE49-F238E27FC236}">
              <a16:creationId xmlns:a16="http://schemas.microsoft.com/office/drawing/2014/main" id="{00000000-0008-0000-1100-00003C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61" name="Shape 102">
          <a:extLst>
            <a:ext uri="{FF2B5EF4-FFF2-40B4-BE49-F238E27FC236}">
              <a16:creationId xmlns:a16="http://schemas.microsoft.com/office/drawing/2014/main" id="{00000000-0008-0000-1100-00003D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62" name="Shape 102">
          <a:extLst>
            <a:ext uri="{FF2B5EF4-FFF2-40B4-BE49-F238E27FC236}">
              <a16:creationId xmlns:a16="http://schemas.microsoft.com/office/drawing/2014/main" id="{00000000-0008-0000-1100-00003E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63" name="Shape 102">
          <a:extLst>
            <a:ext uri="{FF2B5EF4-FFF2-40B4-BE49-F238E27FC236}">
              <a16:creationId xmlns:a16="http://schemas.microsoft.com/office/drawing/2014/main" id="{00000000-0008-0000-1100-00003F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64" name="Shape 102">
          <a:extLst>
            <a:ext uri="{FF2B5EF4-FFF2-40B4-BE49-F238E27FC236}">
              <a16:creationId xmlns:a16="http://schemas.microsoft.com/office/drawing/2014/main" id="{00000000-0008-0000-1100-000040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65" name="Shape 102">
          <a:extLst>
            <a:ext uri="{FF2B5EF4-FFF2-40B4-BE49-F238E27FC236}">
              <a16:creationId xmlns:a16="http://schemas.microsoft.com/office/drawing/2014/main" id="{00000000-0008-0000-1100-000041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66" name="Shape 102">
          <a:extLst>
            <a:ext uri="{FF2B5EF4-FFF2-40B4-BE49-F238E27FC236}">
              <a16:creationId xmlns:a16="http://schemas.microsoft.com/office/drawing/2014/main" id="{00000000-0008-0000-1100-000042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67" name="Shape 102">
          <a:extLst>
            <a:ext uri="{FF2B5EF4-FFF2-40B4-BE49-F238E27FC236}">
              <a16:creationId xmlns:a16="http://schemas.microsoft.com/office/drawing/2014/main" id="{00000000-0008-0000-1100-000043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68" name="Shape 102">
          <a:extLst>
            <a:ext uri="{FF2B5EF4-FFF2-40B4-BE49-F238E27FC236}">
              <a16:creationId xmlns:a16="http://schemas.microsoft.com/office/drawing/2014/main" id="{00000000-0008-0000-1100-000044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69" name="Shape 102">
          <a:extLst>
            <a:ext uri="{FF2B5EF4-FFF2-40B4-BE49-F238E27FC236}">
              <a16:creationId xmlns:a16="http://schemas.microsoft.com/office/drawing/2014/main" id="{00000000-0008-0000-1100-000045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70" name="Shape 102">
          <a:extLst>
            <a:ext uri="{FF2B5EF4-FFF2-40B4-BE49-F238E27FC236}">
              <a16:creationId xmlns:a16="http://schemas.microsoft.com/office/drawing/2014/main" id="{00000000-0008-0000-1100-000046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71" name="Shape 102">
          <a:extLst>
            <a:ext uri="{FF2B5EF4-FFF2-40B4-BE49-F238E27FC236}">
              <a16:creationId xmlns:a16="http://schemas.microsoft.com/office/drawing/2014/main" id="{00000000-0008-0000-1100-000047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72" name="Shape 102">
          <a:extLst>
            <a:ext uri="{FF2B5EF4-FFF2-40B4-BE49-F238E27FC236}">
              <a16:creationId xmlns:a16="http://schemas.microsoft.com/office/drawing/2014/main" id="{00000000-0008-0000-1100-000048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73" name="Shape 102">
          <a:extLst>
            <a:ext uri="{FF2B5EF4-FFF2-40B4-BE49-F238E27FC236}">
              <a16:creationId xmlns:a16="http://schemas.microsoft.com/office/drawing/2014/main" id="{00000000-0008-0000-1100-000049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74" name="Shape 102">
          <a:extLst>
            <a:ext uri="{FF2B5EF4-FFF2-40B4-BE49-F238E27FC236}">
              <a16:creationId xmlns:a16="http://schemas.microsoft.com/office/drawing/2014/main" id="{00000000-0008-0000-1100-00004A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75" name="Shape 102">
          <a:extLst>
            <a:ext uri="{FF2B5EF4-FFF2-40B4-BE49-F238E27FC236}">
              <a16:creationId xmlns:a16="http://schemas.microsoft.com/office/drawing/2014/main" id="{00000000-0008-0000-1100-00004B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76" name="Shape 102">
          <a:extLst>
            <a:ext uri="{FF2B5EF4-FFF2-40B4-BE49-F238E27FC236}">
              <a16:creationId xmlns:a16="http://schemas.microsoft.com/office/drawing/2014/main" id="{00000000-0008-0000-1100-00004C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77" name="Shape 102">
          <a:extLst>
            <a:ext uri="{FF2B5EF4-FFF2-40B4-BE49-F238E27FC236}">
              <a16:creationId xmlns:a16="http://schemas.microsoft.com/office/drawing/2014/main" id="{00000000-0008-0000-1100-00004D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78" name="Shape 102">
          <a:extLst>
            <a:ext uri="{FF2B5EF4-FFF2-40B4-BE49-F238E27FC236}">
              <a16:creationId xmlns:a16="http://schemas.microsoft.com/office/drawing/2014/main" id="{00000000-0008-0000-1100-00004E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79" name="Shape 102">
          <a:extLst>
            <a:ext uri="{FF2B5EF4-FFF2-40B4-BE49-F238E27FC236}">
              <a16:creationId xmlns:a16="http://schemas.microsoft.com/office/drawing/2014/main" id="{00000000-0008-0000-1100-00004F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80" name="Shape 102">
          <a:extLst>
            <a:ext uri="{FF2B5EF4-FFF2-40B4-BE49-F238E27FC236}">
              <a16:creationId xmlns:a16="http://schemas.microsoft.com/office/drawing/2014/main" id="{00000000-0008-0000-1100-000050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81" name="Shape 102">
          <a:extLst>
            <a:ext uri="{FF2B5EF4-FFF2-40B4-BE49-F238E27FC236}">
              <a16:creationId xmlns:a16="http://schemas.microsoft.com/office/drawing/2014/main" id="{00000000-0008-0000-1100-000051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82" name="Shape 102">
          <a:extLst>
            <a:ext uri="{FF2B5EF4-FFF2-40B4-BE49-F238E27FC236}">
              <a16:creationId xmlns:a16="http://schemas.microsoft.com/office/drawing/2014/main" id="{00000000-0008-0000-1100-000052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83" name="Shape 102">
          <a:extLst>
            <a:ext uri="{FF2B5EF4-FFF2-40B4-BE49-F238E27FC236}">
              <a16:creationId xmlns:a16="http://schemas.microsoft.com/office/drawing/2014/main" id="{00000000-0008-0000-1100-000053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84" name="Shape 102">
          <a:extLst>
            <a:ext uri="{FF2B5EF4-FFF2-40B4-BE49-F238E27FC236}">
              <a16:creationId xmlns:a16="http://schemas.microsoft.com/office/drawing/2014/main" id="{00000000-0008-0000-1100-000054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85" name="Shape 102">
          <a:extLst>
            <a:ext uri="{FF2B5EF4-FFF2-40B4-BE49-F238E27FC236}">
              <a16:creationId xmlns:a16="http://schemas.microsoft.com/office/drawing/2014/main" id="{00000000-0008-0000-1100-000055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86" name="Shape 102">
          <a:extLst>
            <a:ext uri="{FF2B5EF4-FFF2-40B4-BE49-F238E27FC236}">
              <a16:creationId xmlns:a16="http://schemas.microsoft.com/office/drawing/2014/main" id="{00000000-0008-0000-1100-000056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87" name="Shape 102">
          <a:extLst>
            <a:ext uri="{FF2B5EF4-FFF2-40B4-BE49-F238E27FC236}">
              <a16:creationId xmlns:a16="http://schemas.microsoft.com/office/drawing/2014/main" id="{00000000-0008-0000-1100-000057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88" name="Shape 102">
          <a:extLst>
            <a:ext uri="{FF2B5EF4-FFF2-40B4-BE49-F238E27FC236}">
              <a16:creationId xmlns:a16="http://schemas.microsoft.com/office/drawing/2014/main" id="{00000000-0008-0000-1100-000058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89" name="Shape 102">
          <a:extLst>
            <a:ext uri="{FF2B5EF4-FFF2-40B4-BE49-F238E27FC236}">
              <a16:creationId xmlns:a16="http://schemas.microsoft.com/office/drawing/2014/main" id="{00000000-0008-0000-1100-000059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90" name="Shape 102">
          <a:extLst>
            <a:ext uri="{FF2B5EF4-FFF2-40B4-BE49-F238E27FC236}">
              <a16:creationId xmlns:a16="http://schemas.microsoft.com/office/drawing/2014/main" id="{00000000-0008-0000-1100-00005A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91" name="Shape 102">
          <a:extLst>
            <a:ext uri="{FF2B5EF4-FFF2-40B4-BE49-F238E27FC236}">
              <a16:creationId xmlns:a16="http://schemas.microsoft.com/office/drawing/2014/main" id="{00000000-0008-0000-1100-00005B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92" name="Shape 102">
          <a:extLst>
            <a:ext uri="{FF2B5EF4-FFF2-40B4-BE49-F238E27FC236}">
              <a16:creationId xmlns:a16="http://schemas.microsoft.com/office/drawing/2014/main" id="{00000000-0008-0000-1100-00005C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94" name="Shape 102">
          <a:extLst>
            <a:ext uri="{FF2B5EF4-FFF2-40B4-BE49-F238E27FC236}">
              <a16:creationId xmlns:a16="http://schemas.microsoft.com/office/drawing/2014/main" id="{00000000-0008-0000-1100-00005E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95" name="Shape 102">
          <a:extLst>
            <a:ext uri="{FF2B5EF4-FFF2-40B4-BE49-F238E27FC236}">
              <a16:creationId xmlns:a16="http://schemas.microsoft.com/office/drawing/2014/main" id="{00000000-0008-0000-1100-00005F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96" name="Shape 102">
          <a:extLst>
            <a:ext uri="{FF2B5EF4-FFF2-40B4-BE49-F238E27FC236}">
              <a16:creationId xmlns:a16="http://schemas.microsoft.com/office/drawing/2014/main" id="{00000000-0008-0000-1100-000060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97" name="Shape 102">
          <a:extLst>
            <a:ext uri="{FF2B5EF4-FFF2-40B4-BE49-F238E27FC236}">
              <a16:creationId xmlns:a16="http://schemas.microsoft.com/office/drawing/2014/main" id="{00000000-0008-0000-1100-000061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98" name="Shape 102">
          <a:extLst>
            <a:ext uri="{FF2B5EF4-FFF2-40B4-BE49-F238E27FC236}">
              <a16:creationId xmlns:a16="http://schemas.microsoft.com/office/drawing/2014/main" id="{00000000-0008-0000-1100-000062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99" name="Shape 102">
          <a:extLst>
            <a:ext uri="{FF2B5EF4-FFF2-40B4-BE49-F238E27FC236}">
              <a16:creationId xmlns:a16="http://schemas.microsoft.com/office/drawing/2014/main" id="{00000000-0008-0000-1100-000063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100" name="Shape 102">
          <a:extLst>
            <a:ext uri="{FF2B5EF4-FFF2-40B4-BE49-F238E27FC236}">
              <a16:creationId xmlns:a16="http://schemas.microsoft.com/office/drawing/2014/main" id="{00000000-0008-0000-1100-000064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103" name="Shape 102">
          <a:extLst>
            <a:ext uri="{FF2B5EF4-FFF2-40B4-BE49-F238E27FC236}">
              <a16:creationId xmlns:a16="http://schemas.microsoft.com/office/drawing/2014/main" id="{00000000-0008-0000-1100-000067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104" name="Shape 102">
          <a:extLst>
            <a:ext uri="{FF2B5EF4-FFF2-40B4-BE49-F238E27FC236}">
              <a16:creationId xmlns:a16="http://schemas.microsoft.com/office/drawing/2014/main" id="{00000000-0008-0000-1100-000068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105" name="Shape 102">
          <a:extLst>
            <a:ext uri="{FF2B5EF4-FFF2-40B4-BE49-F238E27FC236}">
              <a16:creationId xmlns:a16="http://schemas.microsoft.com/office/drawing/2014/main" id="{00000000-0008-0000-1100-000069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106" name="Shape 102">
          <a:extLst>
            <a:ext uri="{FF2B5EF4-FFF2-40B4-BE49-F238E27FC236}">
              <a16:creationId xmlns:a16="http://schemas.microsoft.com/office/drawing/2014/main" id="{00000000-0008-0000-1100-00006A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107" name="Shape 102">
          <a:extLst>
            <a:ext uri="{FF2B5EF4-FFF2-40B4-BE49-F238E27FC236}">
              <a16:creationId xmlns:a16="http://schemas.microsoft.com/office/drawing/2014/main" id="{00000000-0008-0000-1100-00006B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108" name="Shape 102">
          <a:extLst>
            <a:ext uri="{FF2B5EF4-FFF2-40B4-BE49-F238E27FC236}">
              <a16:creationId xmlns:a16="http://schemas.microsoft.com/office/drawing/2014/main" id="{00000000-0008-0000-1100-00006C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109" name="Shape 102">
          <a:extLst>
            <a:ext uri="{FF2B5EF4-FFF2-40B4-BE49-F238E27FC236}">
              <a16:creationId xmlns:a16="http://schemas.microsoft.com/office/drawing/2014/main" id="{00000000-0008-0000-1100-00006D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110" name="Shape 102">
          <a:extLst>
            <a:ext uri="{FF2B5EF4-FFF2-40B4-BE49-F238E27FC236}">
              <a16:creationId xmlns:a16="http://schemas.microsoft.com/office/drawing/2014/main" id="{00000000-0008-0000-1100-00006E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111" name="Shape 102">
          <a:extLst>
            <a:ext uri="{FF2B5EF4-FFF2-40B4-BE49-F238E27FC236}">
              <a16:creationId xmlns:a16="http://schemas.microsoft.com/office/drawing/2014/main" id="{00000000-0008-0000-1100-00006F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112" name="Shape 102">
          <a:extLst>
            <a:ext uri="{FF2B5EF4-FFF2-40B4-BE49-F238E27FC236}">
              <a16:creationId xmlns:a16="http://schemas.microsoft.com/office/drawing/2014/main" id="{00000000-0008-0000-1100-000070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113" name="Shape 102">
          <a:extLst>
            <a:ext uri="{FF2B5EF4-FFF2-40B4-BE49-F238E27FC236}">
              <a16:creationId xmlns:a16="http://schemas.microsoft.com/office/drawing/2014/main" id="{00000000-0008-0000-1100-000071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114" name="Shape 102">
          <a:extLst>
            <a:ext uri="{FF2B5EF4-FFF2-40B4-BE49-F238E27FC236}">
              <a16:creationId xmlns:a16="http://schemas.microsoft.com/office/drawing/2014/main" id="{00000000-0008-0000-1100-000072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115" name="Shape 102">
          <a:extLst>
            <a:ext uri="{FF2B5EF4-FFF2-40B4-BE49-F238E27FC236}">
              <a16:creationId xmlns:a16="http://schemas.microsoft.com/office/drawing/2014/main" id="{00000000-0008-0000-1100-000073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116" name="Shape 102">
          <a:extLst>
            <a:ext uri="{FF2B5EF4-FFF2-40B4-BE49-F238E27FC236}">
              <a16:creationId xmlns:a16="http://schemas.microsoft.com/office/drawing/2014/main" id="{00000000-0008-0000-1100-000074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117" name="Shape 102">
          <a:extLst>
            <a:ext uri="{FF2B5EF4-FFF2-40B4-BE49-F238E27FC236}">
              <a16:creationId xmlns:a16="http://schemas.microsoft.com/office/drawing/2014/main" id="{00000000-0008-0000-1100-000075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118" name="Shape 102">
          <a:extLst>
            <a:ext uri="{FF2B5EF4-FFF2-40B4-BE49-F238E27FC236}">
              <a16:creationId xmlns:a16="http://schemas.microsoft.com/office/drawing/2014/main" id="{00000000-0008-0000-1100-000076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119" name="Shape 102">
          <a:extLst>
            <a:ext uri="{FF2B5EF4-FFF2-40B4-BE49-F238E27FC236}">
              <a16:creationId xmlns:a16="http://schemas.microsoft.com/office/drawing/2014/main" id="{00000000-0008-0000-1100-000077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120" name="Shape 102">
          <a:extLst>
            <a:ext uri="{FF2B5EF4-FFF2-40B4-BE49-F238E27FC236}">
              <a16:creationId xmlns:a16="http://schemas.microsoft.com/office/drawing/2014/main" id="{00000000-0008-0000-1100-000078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121" name="Shape 102">
          <a:extLst>
            <a:ext uri="{FF2B5EF4-FFF2-40B4-BE49-F238E27FC236}">
              <a16:creationId xmlns:a16="http://schemas.microsoft.com/office/drawing/2014/main" id="{00000000-0008-0000-1100-000079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122" name="Shape 102">
          <a:extLst>
            <a:ext uri="{FF2B5EF4-FFF2-40B4-BE49-F238E27FC236}">
              <a16:creationId xmlns:a16="http://schemas.microsoft.com/office/drawing/2014/main" id="{00000000-0008-0000-1100-00007A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123" name="Shape 102">
          <a:extLst>
            <a:ext uri="{FF2B5EF4-FFF2-40B4-BE49-F238E27FC236}">
              <a16:creationId xmlns:a16="http://schemas.microsoft.com/office/drawing/2014/main" id="{00000000-0008-0000-1100-00007B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124" name="Shape 102">
          <a:extLst>
            <a:ext uri="{FF2B5EF4-FFF2-40B4-BE49-F238E27FC236}">
              <a16:creationId xmlns:a16="http://schemas.microsoft.com/office/drawing/2014/main" id="{00000000-0008-0000-1100-00007C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125" name="Shape 102">
          <a:extLst>
            <a:ext uri="{FF2B5EF4-FFF2-40B4-BE49-F238E27FC236}">
              <a16:creationId xmlns:a16="http://schemas.microsoft.com/office/drawing/2014/main" id="{00000000-0008-0000-1100-00007D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126" name="Shape 102">
          <a:extLst>
            <a:ext uri="{FF2B5EF4-FFF2-40B4-BE49-F238E27FC236}">
              <a16:creationId xmlns:a16="http://schemas.microsoft.com/office/drawing/2014/main" id="{00000000-0008-0000-1100-00007E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127" name="Shape 102">
          <a:extLst>
            <a:ext uri="{FF2B5EF4-FFF2-40B4-BE49-F238E27FC236}">
              <a16:creationId xmlns:a16="http://schemas.microsoft.com/office/drawing/2014/main" id="{00000000-0008-0000-1100-00007F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128" name="Shape 102">
          <a:extLst>
            <a:ext uri="{FF2B5EF4-FFF2-40B4-BE49-F238E27FC236}">
              <a16:creationId xmlns:a16="http://schemas.microsoft.com/office/drawing/2014/main" id="{00000000-0008-0000-1100-000080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129" name="Shape 102">
          <a:extLst>
            <a:ext uri="{FF2B5EF4-FFF2-40B4-BE49-F238E27FC236}">
              <a16:creationId xmlns:a16="http://schemas.microsoft.com/office/drawing/2014/main" id="{00000000-0008-0000-1100-000081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130" name="Shape 102">
          <a:extLst>
            <a:ext uri="{FF2B5EF4-FFF2-40B4-BE49-F238E27FC236}">
              <a16:creationId xmlns:a16="http://schemas.microsoft.com/office/drawing/2014/main" id="{00000000-0008-0000-1100-000082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131" name="Shape 102">
          <a:extLst>
            <a:ext uri="{FF2B5EF4-FFF2-40B4-BE49-F238E27FC236}">
              <a16:creationId xmlns:a16="http://schemas.microsoft.com/office/drawing/2014/main" id="{00000000-0008-0000-1100-000083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132" name="Shape 102">
          <a:extLst>
            <a:ext uri="{FF2B5EF4-FFF2-40B4-BE49-F238E27FC236}">
              <a16:creationId xmlns:a16="http://schemas.microsoft.com/office/drawing/2014/main" id="{00000000-0008-0000-1100-000084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133" name="Shape 102">
          <a:extLst>
            <a:ext uri="{FF2B5EF4-FFF2-40B4-BE49-F238E27FC236}">
              <a16:creationId xmlns:a16="http://schemas.microsoft.com/office/drawing/2014/main" id="{00000000-0008-0000-1100-000085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134" name="Shape 102">
          <a:extLst>
            <a:ext uri="{FF2B5EF4-FFF2-40B4-BE49-F238E27FC236}">
              <a16:creationId xmlns:a16="http://schemas.microsoft.com/office/drawing/2014/main" id="{00000000-0008-0000-1100-000086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135" name="Shape 102">
          <a:extLst>
            <a:ext uri="{FF2B5EF4-FFF2-40B4-BE49-F238E27FC236}">
              <a16:creationId xmlns:a16="http://schemas.microsoft.com/office/drawing/2014/main" id="{00000000-0008-0000-1100-000087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136" name="Shape 102">
          <a:extLst>
            <a:ext uri="{FF2B5EF4-FFF2-40B4-BE49-F238E27FC236}">
              <a16:creationId xmlns:a16="http://schemas.microsoft.com/office/drawing/2014/main" id="{00000000-0008-0000-1100-000088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137" name="Shape 102">
          <a:extLst>
            <a:ext uri="{FF2B5EF4-FFF2-40B4-BE49-F238E27FC236}">
              <a16:creationId xmlns:a16="http://schemas.microsoft.com/office/drawing/2014/main" id="{00000000-0008-0000-1100-000089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138" name="Shape 102">
          <a:extLst>
            <a:ext uri="{FF2B5EF4-FFF2-40B4-BE49-F238E27FC236}">
              <a16:creationId xmlns:a16="http://schemas.microsoft.com/office/drawing/2014/main" id="{00000000-0008-0000-1100-00008A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139" name="Shape 102">
          <a:extLst>
            <a:ext uri="{FF2B5EF4-FFF2-40B4-BE49-F238E27FC236}">
              <a16:creationId xmlns:a16="http://schemas.microsoft.com/office/drawing/2014/main" id="{00000000-0008-0000-1100-00008B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140" name="Shape 102">
          <a:extLst>
            <a:ext uri="{FF2B5EF4-FFF2-40B4-BE49-F238E27FC236}">
              <a16:creationId xmlns:a16="http://schemas.microsoft.com/office/drawing/2014/main" id="{00000000-0008-0000-1100-00008C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141" name="Shape 102">
          <a:extLst>
            <a:ext uri="{FF2B5EF4-FFF2-40B4-BE49-F238E27FC236}">
              <a16:creationId xmlns:a16="http://schemas.microsoft.com/office/drawing/2014/main" id="{00000000-0008-0000-1100-00008D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142" name="Shape 102">
          <a:extLst>
            <a:ext uri="{FF2B5EF4-FFF2-40B4-BE49-F238E27FC236}">
              <a16:creationId xmlns:a16="http://schemas.microsoft.com/office/drawing/2014/main" id="{00000000-0008-0000-1100-00008E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695325"/>
    <xdr:sp macro="" textlink="">
      <xdr:nvSpPr>
        <xdr:cNvPr id="143" name="Shape 102">
          <a:extLst>
            <a:ext uri="{FF2B5EF4-FFF2-40B4-BE49-F238E27FC236}">
              <a16:creationId xmlns:a16="http://schemas.microsoft.com/office/drawing/2014/main" id="{00000000-0008-0000-1100-00008F000000}"/>
            </a:ext>
          </a:extLst>
        </xdr:cNvPr>
        <xdr:cNvSpPr txBox="1"/>
      </xdr:nvSpPr>
      <xdr:spPr>
        <a:xfrm>
          <a:off x="5307900" y="3432338"/>
          <a:ext cx="76200" cy="695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914400"/>
    <xdr:sp macro="" textlink="">
      <xdr:nvSpPr>
        <xdr:cNvPr id="144" name="Shape 95">
          <a:extLst>
            <a:ext uri="{FF2B5EF4-FFF2-40B4-BE49-F238E27FC236}">
              <a16:creationId xmlns:a16="http://schemas.microsoft.com/office/drawing/2014/main" id="{00000000-0008-0000-1100-000090000000}"/>
            </a:ext>
          </a:extLst>
        </xdr:cNvPr>
        <xdr:cNvSpPr txBox="1"/>
      </xdr:nvSpPr>
      <xdr:spPr>
        <a:xfrm>
          <a:off x="5307900" y="3327563"/>
          <a:ext cx="76200" cy="904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914400"/>
    <xdr:sp macro="" textlink="">
      <xdr:nvSpPr>
        <xdr:cNvPr id="145" name="Shape 95">
          <a:extLst>
            <a:ext uri="{FF2B5EF4-FFF2-40B4-BE49-F238E27FC236}">
              <a16:creationId xmlns:a16="http://schemas.microsoft.com/office/drawing/2014/main" id="{00000000-0008-0000-1100-000091000000}"/>
            </a:ext>
          </a:extLst>
        </xdr:cNvPr>
        <xdr:cNvSpPr txBox="1"/>
      </xdr:nvSpPr>
      <xdr:spPr>
        <a:xfrm>
          <a:off x="5307900" y="3327563"/>
          <a:ext cx="76200" cy="904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914400"/>
    <xdr:sp macro="" textlink="">
      <xdr:nvSpPr>
        <xdr:cNvPr id="146" name="Shape 95">
          <a:extLst>
            <a:ext uri="{FF2B5EF4-FFF2-40B4-BE49-F238E27FC236}">
              <a16:creationId xmlns:a16="http://schemas.microsoft.com/office/drawing/2014/main" id="{00000000-0008-0000-1100-000092000000}"/>
            </a:ext>
          </a:extLst>
        </xdr:cNvPr>
        <xdr:cNvSpPr txBox="1"/>
      </xdr:nvSpPr>
      <xdr:spPr>
        <a:xfrm>
          <a:off x="5307900" y="3327563"/>
          <a:ext cx="76200" cy="904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914400"/>
    <xdr:sp macro="" textlink="">
      <xdr:nvSpPr>
        <xdr:cNvPr id="147" name="Shape 95">
          <a:extLst>
            <a:ext uri="{FF2B5EF4-FFF2-40B4-BE49-F238E27FC236}">
              <a16:creationId xmlns:a16="http://schemas.microsoft.com/office/drawing/2014/main" id="{00000000-0008-0000-1100-000093000000}"/>
            </a:ext>
          </a:extLst>
        </xdr:cNvPr>
        <xdr:cNvSpPr txBox="1"/>
      </xdr:nvSpPr>
      <xdr:spPr>
        <a:xfrm>
          <a:off x="5307900" y="3327563"/>
          <a:ext cx="76200" cy="904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52400"/>
    <xdr:sp macro="" textlink="">
      <xdr:nvSpPr>
        <xdr:cNvPr id="148" name="Shape 3">
          <a:extLst>
            <a:ext uri="{FF2B5EF4-FFF2-40B4-BE49-F238E27FC236}">
              <a16:creationId xmlns:a16="http://schemas.microsoft.com/office/drawing/2014/main" id="{00000000-0008-0000-1100-000094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52400"/>
    <xdr:sp macro="" textlink="">
      <xdr:nvSpPr>
        <xdr:cNvPr id="149" name="Shape 3">
          <a:extLst>
            <a:ext uri="{FF2B5EF4-FFF2-40B4-BE49-F238E27FC236}">
              <a16:creationId xmlns:a16="http://schemas.microsoft.com/office/drawing/2014/main" id="{00000000-0008-0000-1100-000095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52400"/>
    <xdr:sp macro="" textlink="">
      <xdr:nvSpPr>
        <xdr:cNvPr id="150" name="Shape 3">
          <a:extLst>
            <a:ext uri="{FF2B5EF4-FFF2-40B4-BE49-F238E27FC236}">
              <a16:creationId xmlns:a16="http://schemas.microsoft.com/office/drawing/2014/main" id="{00000000-0008-0000-1100-000096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52400"/>
    <xdr:sp macro="" textlink="">
      <xdr:nvSpPr>
        <xdr:cNvPr id="151" name="Shape 3">
          <a:extLst>
            <a:ext uri="{FF2B5EF4-FFF2-40B4-BE49-F238E27FC236}">
              <a16:creationId xmlns:a16="http://schemas.microsoft.com/office/drawing/2014/main" id="{00000000-0008-0000-1100-00009700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52400"/>
    <xdr:sp macro="" textlink="">
      <xdr:nvSpPr>
        <xdr:cNvPr id="152" name="Shape 11">
          <a:extLst>
            <a:ext uri="{FF2B5EF4-FFF2-40B4-BE49-F238E27FC236}">
              <a16:creationId xmlns:a16="http://schemas.microsoft.com/office/drawing/2014/main" id="{00000000-0008-0000-1100-000098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52400"/>
    <xdr:sp macro="" textlink="">
      <xdr:nvSpPr>
        <xdr:cNvPr id="153" name="Shape 11">
          <a:extLst>
            <a:ext uri="{FF2B5EF4-FFF2-40B4-BE49-F238E27FC236}">
              <a16:creationId xmlns:a16="http://schemas.microsoft.com/office/drawing/2014/main" id="{00000000-0008-0000-1100-000099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71450"/>
    <xdr:sp macro="" textlink="">
      <xdr:nvSpPr>
        <xdr:cNvPr id="154" name="Shape 4">
          <a:extLst>
            <a:ext uri="{FF2B5EF4-FFF2-40B4-BE49-F238E27FC236}">
              <a16:creationId xmlns:a16="http://schemas.microsoft.com/office/drawing/2014/main" id="{00000000-0008-0000-1100-00009A000000}"/>
            </a:ext>
          </a:extLst>
        </xdr:cNvPr>
        <xdr:cNvSpPr txBox="1"/>
      </xdr:nvSpPr>
      <xdr:spPr>
        <a:xfrm>
          <a:off x="5269800" y="3694275"/>
          <a:ext cx="15240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71450"/>
    <xdr:sp macro="" textlink="">
      <xdr:nvSpPr>
        <xdr:cNvPr id="155" name="Shape 4">
          <a:extLst>
            <a:ext uri="{FF2B5EF4-FFF2-40B4-BE49-F238E27FC236}">
              <a16:creationId xmlns:a16="http://schemas.microsoft.com/office/drawing/2014/main" id="{00000000-0008-0000-1100-00009B000000}"/>
            </a:ext>
          </a:extLst>
        </xdr:cNvPr>
        <xdr:cNvSpPr txBox="1"/>
      </xdr:nvSpPr>
      <xdr:spPr>
        <a:xfrm>
          <a:off x="5269800" y="3694275"/>
          <a:ext cx="15240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52400"/>
    <xdr:sp macro="" textlink="">
      <xdr:nvSpPr>
        <xdr:cNvPr id="156" name="Shape 11">
          <a:extLst>
            <a:ext uri="{FF2B5EF4-FFF2-40B4-BE49-F238E27FC236}">
              <a16:creationId xmlns:a16="http://schemas.microsoft.com/office/drawing/2014/main" id="{00000000-0008-0000-1100-00009C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52400"/>
    <xdr:sp macro="" textlink="">
      <xdr:nvSpPr>
        <xdr:cNvPr id="157" name="Shape 11">
          <a:extLst>
            <a:ext uri="{FF2B5EF4-FFF2-40B4-BE49-F238E27FC236}">
              <a16:creationId xmlns:a16="http://schemas.microsoft.com/office/drawing/2014/main" id="{00000000-0008-0000-1100-00009D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71450"/>
    <xdr:sp macro="" textlink="">
      <xdr:nvSpPr>
        <xdr:cNvPr id="158" name="Shape 4">
          <a:extLst>
            <a:ext uri="{FF2B5EF4-FFF2-40B4-BE49-F238E27FC236}">
              <a16:creationId xmlns:a16="http://schemas.microsoft.com/office/drawing/2014/main" id="{00000000-0008-0000-1100-00009E000000}"/>
            </a:ext>
          </a:extLst>
        </xdr:cNvPr>
        <xdr:cNvSpPr txBox="1"/>
      </xdr:nvSpPr>
      <xdr:spPr>
        <a:xfrm>
          <a:off x="5269800" y="3694275"/>
          <a:ext cx="15240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71450"/>
    <xdr:sp macro="" textlink="">
      <xdr:nvSpPr>
        <xdr:cNvPr id="159" name="Shape 4">
          <a:extLst>
            <a:ext uri="{FF2B5EF4-FFF2-40B4-BE49-F238E27FC236}">
              <a16:creationId xmlns:a16="http://schemas.microsoft.com/office/drawing/2014/main" id="{00000000-0008-0000-1100-00009F000000}"/>
            </a:ext>
          </a:extLst>
        </xdr:cNvPr>
        <xdr:cNvSpPr txBox="1"/>
      </xdr:nvSpPr>
      <xdr:spPr>
        <a:xfrm>
          <a:off x="5269800" y="3694275"/>
          <a:ext cx="15240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52400"/>
    <xdr:sp macro="" textlink="">
      <xdr:nvSpPr>
        <xdr:cNvPr id="160" name="Shape 11">
          <a:extLst>
            <a:ext uri="{FF2B5EF4-FFF2-40B4-BE49-F238E27FC236}">
              <a16:creationId xmlns:a16="http://schemas.microsoft.com/office/drawing/2014/main" id="{00000000-0008-0000-1100-0000A0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52400"/>
    <xdr:sp macro="" textlink="">
      <xdr:nvSpPr>
        <xdr:cNvPr id="161" name="Shape 11">
          <a:extLst>
            <a:ext uri="{FF2B5EF4-FFF2-40B4-BE49-F238E27FC236}">
              <a16:creationId xmlns:a16="http://schemas.microsoft.com/office/drawing/2014/main" id="{00000000-0008-0000-1100-0000A1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52400"/>
    <xdr:sp macro="" textlink="">
      <xdr:nvSpPr>
        <xdr:cNvPr id="162" name="Shape 11">
          <a:extLst>
            <a:ext uri="{FF2B5EF4-FFF2-40B4-BE49-F238E27FC236}">
              <a16:creationId xmlns:a16="http://schemas.microsoft.com/office/drawing/2014/main" id="{00000000-0008-0000-1100-0000A2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52400"/>
    <xdr:sp macro="" textlink="">
      <xdr:nvSpPr>
        <xdr:cNvPr id="163" name="Shape 11">
          <a:extLst>
            <a:ext uri="{FF2B5EF4-FFF2-40B4-BE49-F238E27FC236}">
              <a16:creationId xmlns:a16="http://schemas.microsoft.com/office/drawing/2014/main" id="{00000000-0008-0000-1100-0000A3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52400"/>
    <xdr:sp macro="" textlink="">
      <xdr:nvSpPr>
        <xdr:cNvPr id="164" name="Shape 11">
          <a:extLst>
            <a:ext uri="{FF2B5EF4-FFF2-40B4-BE49-F238E27FC236}">
              <a16:creationId xmlns:a16="http://schemas.microsoft.com/office/drawing/2014/main" id="{00000000-0008-0000-1100-0000A4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52400"/>
    <xdr:sp macro="" textlink="">
      <xdr:nvSpPr>
        <xdr:cNvPr id="165" name="Shape 11">
          <a:extLst>
            <a:ext uri="{FF2B5EF4-FFF2-40B4-BE49-F238E27FC236}">
              <a16:creationId xmlns:a16="http://schemas.microsoft.com/office/drawing/2014/main" id="{00000000-0008-0000-1100-0000A5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52400"/>
    <xdr:sp macro="" textlink="">
      <xdr:nvSpPr>
        <xdr:cNvPr id="166" name="Shape 11">
          <a:extLst>
            <a:ext uri="{FF2B5EF4-FFF2-40B4-BE49-F238E27FC236}">
              <a16:creationId xmlns:a16="http://schemas.microsoft.com/office/drawing/2014/main" id="{00000000-0008-0000-1100-0000A6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52400"/>
    <xdr:sp macro="" textlink="">
      <xdr:nvSpPr>
        <xdr:cNvPr id="167" name="Shape 11">
          <a:extLst>
            <a:ext uri="{FF2B5EF4-FFF2-40B4-BE49-F238E27FC236}">
              <a16:creationId xmlns:a16="http://schemas.microsoft.com/office/drawing/2014/main" id="{00000000-0008-0000-1100-0000A7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52400"/>
    <xdr:sp macro="" textlink="">
      <xdr:nvSpPr>
        <xdr:cNvPr id="168" name="Shape 11">
          <a:extLst>
            <a:ext uri="{FF2B5EF4-FFF2-40B4-BE49-F238E27FC236}">
              <a16:creationId xmlns:a16="http://schemas.microsoft.com/office/drawing/2014/main" id="{00000000-0008-0000-1100-0000A8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52400"/>
    <xdr:sp macro="" textlink="">
      <xdr:nvSpPr>
        <xdr:cNvPr id="169" name="Shape 11">
          <a:extLst>
            <a:ext uri="{FF2B5EF4-FFF2-40B4-BE49-F238E27FC236}">
              <a16:creationId xmlns:a16="http://schemas.microsoft.com/office/drawing/2014/main" id="{00000000-0008-0000-1100-0000A9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52400"/>
    <xdr:sp macro="" textlink="">
      <xdr:nvSpPr>
        <xdr:cNvPr id="170" name="Shape 11">
          <a:extLst>
            <a:ext uri="{FF2B5EF4-FFF2-40B4-BE49-F238E27FC236}">
              <a16:creationId xmlns:a16="http://schemas.microsoft.com/office/drawing/2014/main" id="{00000000-0008-0000-1100-0000AA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52400"/>
    <xdr:sp macro="" textlink="">
      <xdr:nvSpPr>
        <xdr:cNvPr id="171" name="Shape 11">
          <a:extLst>
            <a:ext uri="{FF2B5EF4-FFF2-40B4-BE49-F238E27FC236}">
              <a16:creationId xmlns:a16="http://schemas.microsoft.com/office/drawing/2014/main" id="{00000000-0008-0000-1100-0000AB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52400"/>
    <xdr:sp macro="" textlink="">
      <xdr:nvSpPr>
        <xdr:cNvPr id="172" name="Shape 11">
          <a:extLst>
            <a:ext uri="{FF2B5EF4-FFF2-40B4-BE49-F238E27FC236}">
              <a16:creationId xmlns:a16="http://schemas.microsoft.com/office/drawing/2014/main" id="{00000000-0008-0000-1100-0000AC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52400"/>
    <xdr:sp macro="" textlink="">
      <xdr:nvSpPr>
        <xdr:cNvPr id="173" name="Shape 11">
          <a:extLst>
            <a:ext uri="{FF2B5EF4-FFF2-40B4-BE49-F238E27FC236}">
              <a16:creationId xmlns:a16="http://schemas.microsoft.com/office/drawing/2014/main" id="{00000000-0008-0000-1100-0000AD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52400"/>
    <xdr:sp macro="" textlink="">
      <xdr:nvSpPr>
        <xdr:cNvPr id="174" name="Shape 11">
          <a:extLst>
            <a:ext uri="{FF2B5EF4-FFF2-40B4-BE49-F238E27FC236}">
              <a16:creationId xmlns:a16="http://schemas.microsoft.com/office/drawing/2014/main" id="{00000000-0008-0000-1100-0000AE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52400"/>
    <xdr:sp macro="" textlink="">
      <xdr:nvSpPr>
        <xdr:cNvPr id="175" name="Shape 11">
          <a:extLst>
            <a:ext uri="{FF2B5EF4-FFF2-40B4-BE49-F238E27FC236}">
              <a16:creationId xmlns:a16="http://schemas.microsoft.com/office/drawing/2014/main" id="{00000000-0008-0000-1100-0000AF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52400"/>
    <xdr:sp macro="" textlink="">
      <xdr:nvSpPr>
        <xdr:cNvPr id="176" name="Shape 11">
          <a:extLst>
            <a:ext uri="{FF2B5EF4-FFF2-40B4-BE49-F238E27FC236}">
              <a16:creationId xmlns:a16="http://schemas.microsoft.com/office/drawing/2014/main" id="{00000000-0008-0000-1100-0000B0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52400"/>
    <xdr:sp macro="" textlink="">
      <xdr:nvSpPr>
        <xdr:cNvPr id="177" name="Shape 11">
          <a:extLst>
            <a:ext uri="{FF2B5EF4-FFF2-40B4-BE49-F238E27FC236}">
              <a16:creationId xmlns:a16="http://schemas.microsoft.com/office/drawing/2014/main" id="{00000000-0008-0000-1100-0000B1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52400"/>
    <xdr:sp macro="" textlink="">
      <xdr:nvSpPr>
        <xdr:cNvPr id="178" name="Shape 11">
          <a:extLst>
            <a:ext uri="{FF2B5EF4-FFF2-40B4-BE49-F238E27FC236}">
              <a16:creationId xmlns:a16="http://schemas.microsoft.com/office/drawing/2014/main" id="{00000000-0008-0000-1100-0000B2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52400"/>
    <xdr:sp macro="" textlink="">
      <xdr:nvSpPr>
        <xdr:cNvPr id="179" name="Shape 11">
          <a:extLst>
            <a:ext uri="{FF2B5EF4-FFF2-40B4-BE49-F238E27FC236}">
              <a16:creationId xmlns:a16="http://schemas.microsoft.com/office/drawing/2014/main" id="{00000000-0008-0000-1100-0000B3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52400"/>
    <xdr:sp macro="" textlink="">
      <xdr:nvSpPr>
        <xdr:cNvPr id="180" name="Shape 11">
          <a:extLst>
            <a:ext uri="{FF2B5EF4-FFF2-40B4-BE49-F238E27FC236}">
              <a16:creationId xmlns:a16="http://schemas.microsoft.com/office/drawing/2014/main" id="{00000000-0008-0000-1100-0000B4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52400"/>
    <xdr:sp macro="" textlink="">
      <xdr:nvSpPr>
        <xdr:cNvPr id="181" name="Shape 11">
          <a:extLst>
            <a:ext uri="{FF2B5EF4-FFF2-40B4-BE49-F238E27FC236}">
              <a16:creationId xmlns:a16="http://schemas.microsoft.com/office/drawing/2014/main" id="{00000000-0008-0000-1100-0000B5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52400"/>
    <xdr:sp macro="" textlink="">
      <xdr:nvSpPr>
        <xdr:cNvPr id="182" name="Shape 11">
          <a:extLst>
            <a:ext uri="{FF2B5EF4-FFF2-40B4-BE49-F238E27FC236}">
              <a16:creationId xmlns:a16="http://schemas.microsoft.com/office/drawing/2014/main" id="{00000000-0008-0000-1100-0000B6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52400"/>
    <xdr:sp macro="" textlink="">
      <xdr:nvSpPr>
        <xdr:cNvPr id="183" name="Shape 11">
          <a:extLst>
            <a:ext uri="{FF2B5EF4-FFF2-40B4-BE49-F238E27FC236}">
              <a16:creationId xmlns:a16="http://schemas.microsoft.com/office/drawing/2014/main" id="{00000000-0008-0000-1100-0000B7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52400"/>
    <xdr:sp macro="" textlink="">
      <xdr:nvSpPr>
        <xdr:cNvPr id="184" name="Shape 11">
          <a:extLst>
            <a:ext uri="{FF2B5EF4-FFF2-40B4-BE49-F238E27FC236}">
              <a16:creationId xmlns:a16="http://schemas.microsoft.com/office/drawing/2014/main" id="{00000000-0008-0000-1100-0000B8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52400"/>
    <xdr:sp macro="" textlink="">
      <xdr:nvSpPr>
        <xdr:cNvPr id="185" name="Shape 11">
          <a:extLst>
            <a:ext uri="{FF2B5EF4-FFF2-40B4-BE49-F238E27FC236}">
              <a16:creationId xmlns:a16="http://schemas.microsoft.com/office/drawing/2014/main" id="{00000000-0008-0000-1100-0000B900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186" name="Shape 96">
          <a:extLst>
            <a:ext uri="{FF2B5EF4-FFF2-40B4-BE49-F238E27FC236}">
              <a16:creationId xmlns:a16="http://schemas.microsoft.com/office/drawing/2014/main" id="{00000000-0008-0000-1100-0000BA00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187" name="Shape 96">
          <a:extLst>
            <a:ext uri="{FF2B5EF4-FFF2-40B4-BE49-F238E27FC236}">
              <a16:creationId xmlns:a16="http://schemas.microsoft.com/office/drawing/2014/main" id="{00000000-0008-0000-1100-0000BB00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188" name="Shape 96">
          <a:extLst>
            <a:ext uri="{FF2B5EF4-FFF2-40B4-BE49-F238E27FC236}">
              <a16:creationId xmlns:a16="http://schemas.microsoft.com/office/drawing/2014/main" id="{00000000-0008-0000-1100-0000BC00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189" name="Shape 96">
          <a:extLst>
            <a:ext uri="{FF2B5EF4-FFF2-40B4-BE49-F238E27FC236}">
              <a16:creationId xmlns:a16="http://schemas.microsoft.com/office/drawing/2014/main" id="{00000000-0008-0000-1100-0000BD00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190" name="Shape 96">
          <a:extLst>
            <a:ext uri="{FF2B5EF4-FFF2-40B4-BE49-F238E27FC236}">
              <a16:creationId xmlns:a16="http://schemas.microsoft.com/office/drawing/2014/main" id="{00000000-0008-0000-1100-0000BE00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191" name="Shape 96">
          <a:extLst>
            <a:ext uri="{FF2B5EF4-FFF2-40B4-BE49-F238E27FC236}">
              <a16:creationId xmlns:a16="http://schemas.microsoft.com/office/drawing/2014/main" id="{00000000-0008-0000-1100-0000BF00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192" name="Shape 96">
          <a:extLst>
            <a:ext uri="{FF2B5EF4-FFF2-40B4-BE49-F238E27FC236}">
              <a16:creationId xmlns:a16="http://schemas.microsoft.com/office/drawing/2014/main" id="{00000000-0008-0000-1100-0000C000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193" name="Shape 96">
          <a:extLst>
            <a:ext uri="{FF2B5EF4-FFF2-40B4-BE49-F238E27FC236}">
              <a16:creationId xmlns:a16="http://schemas.microsoft.com/office/drawing/2014/main" id="{00000000-0008-0000-1100-0000C100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194" name="Shape 96">
          <a:extLst>
            <a:ext uri="{FF2B5EF4-FFF2-40B4-BE49-F238E27FC236}">
              <a16:creationId xmlns:a16="http://schemas.microsoft.com/office/drawing/2014/main" id="{00000000-0008-0000-1100-0000C200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195" name="Shape 96">
          <a:extLst>
            <a:ext uri="{FF2B5EF4-FFF2-40B4-BE49-F238E27FC236}">
              <a16:creationId xmlns:a16="http://schemas.microsoft.com/office/drawing/2014/main" id="{00000000-0008-0000-1100-0000C300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196" name="Shape 96">
          <a:extLst>
            <a:ext uri="{FF2B5EF4-FFF2-40B4-BE49-F238E27FC236}">
              <a16:creationId xmlns:a16="http://schemas.microsoft.com/office/drawing/2014/main" id="{00000000-0008-0000-1100-0000C400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197" name="Shape 96">
          <a:extLst>
            <a:ext uri="{FF2B5EF4-FFF2-40B4-BE49-F238E27FC236}">
              <a16:creationId xmlns:a16="http://schemas.microsoft.com/office/drawing/2014/main" id="{00000000-0008-0000-1100-0000C500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198" name="Shape 96">
          <a:extLst>
            <a:ext uri="{FF2B5EF4-FFF2-40B4-BE49-F238E27FC236}">
              <a16:creationId xmlns:a16="http://schemas.microsoft.com/office/drawing/2014/main" id="{00000000-0008-0000-1100-0000C600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199" name="Shape 96">
          <a:extLst>
            <a:ext uri="{FF2B5EF4-FFF2-40B4-BE49-F238E27FC236}">
              <a16:creationId xmlns:a16="http://schemas.microsoft.com/office/drawing/2014/main" id="{00000000-0008-0000-1100-0000C700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00" name="Shape 96">
          <a:extLst>
            <a:ext uri="{FF2B5EF4-FFF2-40B4-BE49-F238E27FC236}">
              <a16:creationId xmlns:a16="http://schemas.microsoft.com/office/drawing/2014/main" id="{00000000-0008-0000-1100-0000C800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01" name="Shape 96">
          <a:extLst>
            <a:ext uri="{FF2B5EF4-FFF2-40B4-BE49-F238E27FC236}">
              <a16:creationId xmlns:a16="http://schemas.microsoft.com/office/drawing/2014/main" id="{00000000-0008-0000-1100-0000C900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02" name="Shape 96">
          <a:extLst>
            <a:ext uri="{FF2B5EF4-FFF2-40B4-BE49-F238E27FC236}">
              <a16:creationId xmlns:a16="http://schemas.microsoft.com/office/drawing/2014/main" id="{00000000-0008-0000-1100-0000CA00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03" name="Shape 96">
          <a:extLst>
            <a:ext uri="{FF2B5EF4-FFF2-40B4-BE49-F238E27FC236}">
              <a16:creationId xmlns:a16="http://schemas.microsoft.com/office/drawing/2014/main" id="{00000000-0008-0000-1100-0000CB00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04" name="Shape 96">
          <a:extLst>
            <a:ext uri="{FF2B5EF4-FFF2-40B4-BE49-F238E27FC236}">
              <a16:creationId xmlns:a16="http://schemas.microsoft.com/office/drawing/2014/main" id="{00000000-0008-0000-1100-0000CC00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05" name="Shape 96">
          <a:extLst>
            <a:ext uri="{FF2B5EF4-FFF2-40B4-BE49-F238E27FC236}">
              <a16:creationId xmlns:a16="http://schemas.microsoft.com/office/drawing/2014/main" id="{00000000-0008-0000-1100-0000CD00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06" name="Shape 96">
          <a:extLst>
            <a:ext uri="{FF2B5EF4-FFF2-40B4-BE49-F238E27FC236}">
              <a16:creationId xmlns:a16="http://schemas.microsoft.com/office/drawing/2014/main" id="{00000000-0008-0000-1100-0000CE00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07" name="Shape 96">
          <a:extLst>
            <a:ext uri="{FF2B5EF4-FFF2-40B4-BE49-F238E27FC236}">
              <a16:creationId xmlns:a16="http://schemas.microsoft.com/office/drawing/2014/main" id="{00000000-0008-0000-1100-0000CF00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08" name="Shape 96">
          <a:extLst>
            <a:ext uri="{FF2B5EF4-FFF2-40B4-BE49-F238E27FC236}">
              <a16:creationId xmlns:a16="http://schemas.microsoft.com/office/drawing/2014/main" id="{00000000-0008-0000-1100-0000D000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09" name="Shape 96">
          <a:extLst>
            <a:ext uri="{FF2B5EF4-FFF2-40B4-BE49-F238E27FC236}">
              <a16:creationId xmlns:a16="http://schemas.microsoft.com/office/drawing/2014/main" id="{00000000-0008-0000-1100-0000D100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10" name="Shape 96">
          <a:extLst>
            <a:ext uri="{FF2B5EF4-FFF2-40B4-BE49-F238E27FC236}">
              <a16:creationId xmlns:a16="http://schemas.microsoft.com/office/drawing/2014/main" id="{00000000-0008-0000-1100-0000D200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11" name="Shape 96">
          <a:extLst>
            <a:ext uri="{FF2B5EF4-FFF2-40B4-BE49-F238E27FC236}">
              <a16:creationId xmlns:a16="http://schemas.microsoft.com/office/drawing/2014/main" id="{00000000-0008-0000-1100-0000D300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12" name="Shape 96">
          <a:extLst>
            <a:ext uri="{FF2B5EF4-FFF2-40B4-BE49-F238E27FC236}">
              <a16:creationId xmlns:a16="http://schemas.microsoft.com/office/drawing/2014/main" id="{00000000-0008-0000-1100-0000D400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13" name="Shape 96">
          <a:extLst>
            <a:ext uri="{FF2B5EF4-FFF2-40B4-BE49-F238E27FC236}">
              <a16:creationId xmlns:a16="http://schemas.microsoft.com/office/drawing/2014/main" id="{00000000-0008-0000-1100-0000D500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14" name="Shape 96">
          <a:extLst>
            <a:ext uri="{FF2B5EF4-FFF2-40B4-BE49-F238E27FC236}">
              <a16:creationId xmlns:a16="http://schemas.microsoft.com/office/drawing/2014/main" id="{00000000-0008-0000-1100-0000D600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15" name="Shape 96">
          <a:extLst>
            <a:ext uri="{FF2B5EF4-FFF2-40B4-BE49-F238E27FC236}">
              <a16:creationId xmlns:a16="http://schemas.microsoft.com/office/drawing/2014/main" id="{00000000-0008-0000-1100-0000D700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16" name="Shape 96">
          <a:extLst>
            <a:ext uri="{FF2B5EF4-FFF2-40B4-BE49-F238E27FC236}">
              <a16:creationId xmlns:a16="http://schemas.microsoft.com/office/drawing/2014/main" id="{00000000-0008-0000-1100-0000D800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17" name="Shape 96">
          <a:extLst>
            <a:ext uri="{FF2B5EF4-FFF2-40B4-BE49-F238E27FC236}">
              <a16:creationId xmlns:a16="http://schemas.microsoft.com/office/drawing/2014/main" id="{00000000-0008-0000-1100-0000D900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18" name="Shape 96">
          <a:extLst>
            <a:ext uri="{FF2B5EF4-FFF2-40B4-BE49-F238E27FC236}">
              <a16:creationId xmlns:a16="http://schemas.microsoft.com/office/drawing/2014/main" id="{00000000-0008-0000-1100-0000DA00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19" name="Shape 96">
          <a:extLst>
            <a:ext uri="{FF2B5EF4-FFF2-40B4-BE49-F238E27FC236}">
              <a16:creationId xmlns:a16="http://schemas.microsoft.com/office/drawing/2014/main" id="{00000000-0008-0000-1100-0000DB00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20" name="Shape 96">
          <a:extLst>
            <a:ext uri="{FF2B5EF4-FFF2-40B4-BE49-F238E27FC236}">
              <a16:creationId xmlns:a16="http://schemas.microsoft.com/office/drawing/2014/main" id="{00000000-0008-0000-1100-0000DC00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21" name="Shape 96">
          <a:extLst>
            <a:ext uri="{FF2B5EF4-FFF2-40B4-BE49-F238E27FC236}">
              <a16:creationId xmlns:a16="http://schemas.microsoft.com/office/drawing/2014/main" id="{00000000-0008-0000-1100-0000DD00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22" name="Shape 96">
          <a:extLst>
            <a:ext uri="{FF2B5EF4-FFF2-40B4-BE49-F238E27FC236}">
              <a16:creationId xmlns:a16="http://schemas.microsoft.com/office/drawing/2014/main" id="{00000000-0008-0000-1100-0000DE00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23" name="Shape 96">
          <a:extLst>
            <a:ext uri="{FF2B5EF4-FFF2-40B4-BE49-F238E27FC236}">
              <a16:creationId xmlns:a16="http://schemas.microsoft.com/office/drawing/2014/main" id="{00000000-0008-0000-1100-0000DF00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24" name="Shape 96">
          <a:extLst>
            <a:ext uri="{FF2B5EF4-FFF2-40B4-BE49-F238E27FC236}">
              <a16:creationId xmlns:a16="http://schemas.microsoft.com/office/drawing/2014/main" id="{00000000-0008-0000-1100-0000E000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25" name="Shape 96">
          <a:extLst>
            <a:ext uri="{FF2B5EF4-FFF2-40B4-BE49-F238E27FC236}">
              <a16:creationId xmlns:a16="http://schemas.microsoft.com/office/drawing/2014/main" id="{00000000-0008-0000-1100-0000E100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26" name="Shape 96">
          <a:extLst>
            <a:ext uri="{FF2B5EF4-FFF2-40B4-BE49-F238E27FC236}">
              <a16:creationId xmlns:a16="http://schemas.microsoft.com/office/drawing/2014/main" id="{00000000-0008-0000-1100-0000E200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27" name="Shape 96">
          <a:extLst>
            <a:ext uri="{FF2B5EF4-FFF2-40B4-BE49-F238E27FC236}">
              <a16:creationId xmlns:a16="http://schemas.microsoft.com/office/drawing/2014/main" id="{00000000-0008-0000-1100-0000E300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28" name="Shape 96">
          <a:extLst>
            <a:ext uri="{FF2B5EF4-FFF2-40B4-BE49-F238E27FC236}">
              <a16:creationId xmlns:a16="http://schemas.microsoft.com/office/drawing/2014/main" id="{00000000-0008-0000-1100-0000E400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29" name="Shape 96">
          <a:extLst>
            <a:ext uri="{FF2B5EF4-FFF2-40B4-BE49-F238E27FC236}">
              <a16:creationId xmlns:a16="http://schemas.microsoft.com/office/drawing/2014/main" id="{00000000-0008-0000-1100-0000E500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30" name="Shape 96">
          <a:extLst>
            <a:ext uri="{FF2B5EF4-FFF2-40B4-BE49-F238E27FC236}">
              <a16:creationId xmlns:a16="http://schemas.microsoft.com/office/drawing/2014/main" id="{00000000-0008-0000-1100-0000E600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31" name="Shape 96">
          <a:extLst>
            <a:ext uri="{FF2B5EF4-FFF2-40B4-BE49-F238E27FC236}">
              <a16:creationId xmlns:a16="http://schemas.microsoft.com/office/drawing/2014/main" id="{00000000-0008-0000-1100-0000E700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32" name="Shape 96">
          <a:extLst>
            <a:ext uri="{FF2B5EF4-FFF2-40B4-BE49-F238E27FC236}">
              <a16:creationId xmlns:a16="http://schemas.microsoft.com/office/drawing/2014/main" id="{00000000-0008-0000-1100-0000E800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33" name="Shape 96">
          <a:extLst>
            <a:ext uri="{FF2B5EF4-FFF2-40B4-BE49-F238E27FC236}">
              <a16:creationId xmlns:a16="http://schemas.microsoft.com/office/drawing/2014/main" id="{00000000-0008-0000-1100-0000E900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34" name="Shape 96">
          <a:extLst>
            <a:ext uri="{FF2B5EF4-FFF2-40B4-BE49-F238E27FC236}">
              <a16:creationId xmlns:a16="http://schemas.microsoft.com/office/drawing/2014/main" id="{00000000-0008-0000-1100-0000EA00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35" name="Shape 96">
          <a:extLst>
            <a:ext uri="{FF2B5EF4-FFF2-40B4-BE49-F238E27FC236}">
              <a16:creationId xmlns:a16="http://schemas.microsoft.com/office/drawing/2014/main" id="{00000000-0008-0000-1100-0000EB00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36" name="Shape 96">
          <a:extLst>
            <a:ext uri="{FF2B5EF4-FFF2-40B4-BE49-F238E27FC236}">
              <a16:creationId xmlns:a16="http://schemas.microsoft.com/office/drawing/2014/main" id="{00000000-0008-0000-1100-0000EC00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37" name="Shape 96">
          <a:extLst>
            <a:ext uri="{FF2B5EF4-FFF2-40B4-BE49-F238E27FC236}">
              <a16:creationId xmlns:a16="http://schemas.microsoft.com/office/drawing/2014/main" id="{00000000-0008-0000-1100-0000ED00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38" name="Shape 96">
          <a:extLst>
            <a:ext uri="{FF2B5EF4-FFF2-40B4-BE49-F238E27FC236}">
              <a16:creationId xmlns:a16="http://schemas.microsoft.com/office/drawing/2014/main" id="{00000000-0008-0000-1100-0000EE00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39" name="Shape 96">
          <a:extLst>
            <a:ext uri="{FF2B5EF4-FFF2-40B4-BE49-F238E27FC236}">
              <a16:creationId xmlns:a16="http://schemas.microsoft.com/office/drawing/2014/main" id="{00000000-0008-0000-1100-0000EF00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40" name="Shape 96">
          <a:extLst>
            <a:ext uri="{FF2B5EF4-FFF2-40B4-BE49-F238E27FC236}">
              <a16:creationId xmlns:a16="http://schemas.microsoft.com/office/drawing/2014/main" id="{00000000-0008-0000-1100-0000F000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41" name="Shape 96">
          <a:extLst>
            <a:ext uri="{FF2B5EF4-FFF2-40B4-BE49-F238E27FC236}">
              <a16:creationId xmlns:a16="http://schemas.microsoft.com/office/drawing/2014/main" id="{00000000-0008-0000-1100-0000F100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42" name="Shape 96">
          <a:extLst>
            <a:ext uri="{FF2B5EF4-FFF2-40B4-BE49-F238E27FC236}">
              <a16:creationId xmlns:a16="http://schemas.microsoft.com/office/drawing/2014/main" id="{00000000-0008-0000-1100-0000F200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43" name="Shape 96">
          <a:extLst>
            <a:ext uri="{FF2B5EF4-FFF2-40B4-BE49-F238E27FC236}">
              <a16:creationId xmlns:a16="http://schemas.microsoft.com/office/drawing/2014/main" id="{00000000-0008-0000-1100-0000F300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44" name="Shape 96">
          <a:extLst>
            <a:ext uri="{FF2B5EF4-FFF2-40B4-BE49-F238E27FC236}">
              <a16:creationId xmlns:a16="http://schemas.microsoft.com/office/drawing/2014/main" id="{00000000-0008-0000-1100-0000F400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45" name="Shape 96">
          <a:extLst>
            <a:ext uri="{FF2B5EF4-FFF2-40B4-BE49-F238E27FC236}">
              <a16:creationId xmlns:a16="http://schemas.microsoft.com/office/drawing/2014/main" id="{00000000-0008-0000-1100-0000F500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46" name="Shape 96">
          <a:extLst>
            <a:ext uri="{FF2B5EF4-FFF2-40B4-BE49-F238E27FC236}">
              <a16:creationId xmlns:a16="http://schemas.microsoft.com/office/drawing/2014/main" id="{00000000-0008-0000-1100-0000F600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47" name="Shape 96">
          <a:extLst>
            <a:ext uri="{FF2B5EF4-FFF2-40B4-BE49-F238E27FC236}">
              <a16:creationId xmlns:a16="http://schemas.microsoft.com/office/drawing/2014/main" id="{00000000-0008-0000-1100-0000F700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48" name="Shape 96">
          <a:extLst>
            <a:ext uri="{FF2B5EF4-FFF2-40B4-BE49-F238E27FC236}">
              <a16:creationId xmlns:a16="http://schemas.microsoft.com/office/drawing/2014/main" id="{00000000-0008-0000-1100-0000F800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49" name="Shape 96">
          <a:extLst>
            <a:ext uri="{FF2B5EF4-FFF2-40B4-BE49-F238E27FC236}">
              <a16:creationId xmlns:a16="http://schemas.microsoft.com/office/drawing/2014/main" id="{00000000-0008-0000-1100-0000F900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50" name="Shape 96">
          <a:extLst>
            <a:ext uri="{FF2B5EF4-FFF2-40B4-BE49-F238E27FC236}">
              <a16:creationId xmlns:a16="http://schemas.microsoft.com/office/drawing/2014/main" id="{00000000-0008-0000-1100-0000FA00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51" name="Shape 96">
          <a:extLst>
            <a:ext uri="{FF2B5EF4-FFF2-40B4-BE49-F238E27FC236}">
              <a16:creationId xmlns:a16="http://schemas.microsoft.com/office/drawing/2014/main" id="{00000000-0008-0000-1100-0000FB00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52" name="Shape 96">
          <a:extLst>
            <a:ext uri="{FF2B5EF4-FFF2-40B4-BE49-F238E27FC236}">
              <a16:creationId xmlns:a16="http://schemas.microsoft.com/office/drawing/2014/main" id="{00000000-0008-0000-1100-0000FC00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53" name="Shape 96">
          <a:extLst>
            <a:ext uri="{FF2B5EF4-FFF2-40B4-BE49-F238E27FC236}">
              <a16:creationId xmlns:a16="http://schemas.microsoft.com/office/drawing/2014/main" id="{00000000-0008-0000-1100-0000FD00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54" name="Shape 96">
          <a:extLst>
            <a:ext uri="{FF2B5EF4-FFF2-40B4-BE49-F238E27FC236}">
              <a16:creationId xmlns:a16="http://schemas.microsoft.com/office/drawing/2014/main" id="{00000000-0008-0000-1100-0000FE00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55" name="Shape 96">
          <a:extLst>
            <a:ext uri="{FF2B5EF4-FFF2-40B4-BE49-F238E27FC236}">
              <a16:creationId xmlns:a16="http://schemas.microsoft.com/office/drawing/2014/main" id="{00000000-0008-0000-1100-0000FF00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56" name="Shape 96">
          <a:extLst>
            <a:ext uri="{FF2B5EF4-FFF2-40B4-BE49-F238E27FC236}">
              <a16:creationId xmlns:a16="http://schemas.microsoft.com/office/drawing/2014/main" id="{00000000-0008-0000-1100-00000001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57" name="Shape 96">
          <a:extLst>
            <a:ext uri="{FF2B5EF4-FFF2-40B4-BE49-F238E27FC236}">
              <a16:creationId xmlns:a16="http://schemas.microsoft.com/office/drawing/2014/main" id="{00000000-0008-0000-1100-00000101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58" name="Shape 96">
          <a:extLst>
            <a:ext uri="{FF2B5EF4-FFF2-40B4-BE49-F238E27FC236}">
              <a16:creationId xmlns:a16="http://schemas.microsoft.com/office/drawing/2014/main" id="{00000000-0008-0000-1100-00000201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59" name="Shape 96">
          <a:extLst>
            <a:ext uri="{FF2B5EF4-FFF2-40B4-BE49-F238E27FC236}">
              <a16:creationId xmlns:a16="http://schemas.microsoft.com/office/drawing/2014/main" id="{00000000-0008-0000-1100-00000301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60" name="Shape 96">
          <a:extLst>
            <a:ext uri="{FF2B5EF4-FFF2-40B4-BE49-F238E27FC236}">
              <a16:creationId xmlns:a16="http://schemas.microsoft.com/office/drawing/2014/main" id="{00000000-0008-0000-1100-00000401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61" name="Shape 96">
          <a:extLst>
            <a:ext uri="{FF2B5EF4-FFF2-40B4-BE49-F238E27FC236}">
              <a16:creationId xmlns:a16="http://schemas.microsoft.com/office/drawing/2014/main" id="{00000000-0008-0000-1100-00000501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62" name="Shape 96">
          <a:extLst>
            <a:ext uri="{FF2B5EF4-FFF2-40B4-BE49-F238E27FC236}">
              <a16:creationId xmlns:a16="http://schemas.microsoft.com/office/drawing/2014/main" id="{00000000-0008-0000-1100-00000601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63" name="Shape 96">
          <a:extLst>
            <a:ext uri="{FF2B5EF4-FFF2-40B4-BE49-F238E27FC236}">
              <a16:creationId xmlns:a16="http://schemas.microsoft.com/office/drawing/2014/main" id="{00000000-0008-0000-1100-00000701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64" name="Shape 96">
          <a:extLst>
            <a:ext uri="{FF2B5EF4-FFF2-40B4-BE49-F238E27FC236}">
              <a16:creationId xmlns:a16="http://schemas.microsoft.com/office/drawing/2014/main" id="{00000000-0008-0000-1100-00000801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65" name="Shape 96">
          <a:extLst>
            <a:ext uri="{FF2B5EF4-FFF2-40B4-BE49-F238E27FC236}">
              <a16:creationId xmlns:a16="http://schemas.microsoft.com/office/drawing/2014/main" id="{00000000-0008-0000-1100-00000901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66" name="Shape 96">
          <a:extLst>
            <a:ext uri="{FF2B5EF4-FFF2-40B4-BE49-F238E27FC236}">
              <a16:creationId xmlns:a16="http://schemas.microsoft.com/office/drawing/2014/main" id="{00000000-0008-0000-1100-00000A01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67" name="Shape 96">
          <a:extLst>
            <a:ext uri="{FF2B5EF4-FFF2-40B4-BE49-F238E27FC236}">
              <a16:creationId xmlns:a16="http://schemas.microsoft.com/office/drawing/2014/main" id="{00000000-0008-0000-1100-00000B01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68" name="Shape 96">
          <a:extLst>
            <a:ext uri="{FF2B5EF4-FFF2-40B4-BE49-F238E27FC236}">
              <a16:creationId xmlns:a16="http://schemas.microsoft.com/office/drawing/2014/main" id="{00000000-0008-0000-1100-00000C01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69" name="Shape 96">
          <a:extLst>
            <a:ext uri="{FF2B5EF4-FFF2-40B4-BE49-F238E27FC236}">
              <a16:creationId xmlns:a16="http://schemas.microsoft.com/office/drawing/2014/main" id="{00000000-0008-0000-1100-00000D01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70" name="Shape 96">
          <a:extLst>
            <a:ext uri="{FF2B5EF4-FFF2-40B4-BE49-F238E27FC236}">
              <a16:creationId xmlns:a16="http://schemas.microsoft.com/office/drawing/2014/main" id="{00000000-0008-0000-1100-00000E01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71" name="Shape 96">
          <a:extLst>
            <a:ext uri="{FF2B5EF4-FFF2-40B4-BE49-F238E27FC236}">
              <a16:creationId xmlns:a16="http://schemas.microsoft.com/office/drawing/2014/main" id="{00000000-0008-0000-1100-00000F01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72" name="Shape 96">
          <a:extLst>
            <a:ext uri="{FF2B5EF4-FFF2-40B4-BE49-F238E27FC236}">
              <a16:creationId xmlns:a16="http://schemas.microsoft.com/office/drawing/2014/main" id="{00000000-0008-0000-1100-00001001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73" name="Shape 96">
          <a:extLst>
            <a:ext uri="{FF2B5EF4-FFF2-40B4-BE49-F238E27FC236}">
              <a16:creationId xmlns:a16="http://schemas.microsoft.com/office/drawing/2014/main" id="{00000000-0008-0000-1100-00001101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74" name="Shape 96">
          <a:extLst>
            <a:ext uri="{FF2B5EF4-FFF2-40B4-BE49-F238E27FC236}">
              <a16:creationId xmlns:a16="http://schemas.microsoft.com/office/drawing/2014/main" id="{00000000-0008-0000-1100-00001201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75" name="Shape 96">
          <a:extLst>
            <a:ext uri="{FF2B5EF4-FFF2-40B4-BE49-F238E27FC236}">
              <a16:creationId xmlns:a16="http://schemas.microsoft.com/office/drawing/2014/main" id="{00000000-0008-0000-1100-00001301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76" name="Shape 96">
          <a:extLst>
            <a:ext uri="{FF2B5EF4-FFF2-40B4-BE49-F238E27FC236}">
              <a16:creationId xmlns:a16="http://schemas.microsoft.com/office/drawing/2014/main" id="{00000000-0008-0000-1100-00001401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800225"/>
    <xdr:sp macro="" textlink="">
      <xdr:nvSpPr>
        <xdr:cNvPr id="277" name="Shape 96">
          <a:extLst>
            <a:ext uri="{FF2B5EF4-FFF2-40B4-BE49-F238E27FC236}">
              <a16:creationId xmlns:a16="http://schemas.microsoft.com/office/drawing/2014/main" id="{00000000-0008-0000-1100-000015010000}"/>
            </a:ext>
          </a:extLst>
        </xdr:cNvPr>
        <xdr:cNvSpPr txBox="1"/>
      </xdr:nvSpPr>
      <xdr:spPr>
        <a:xfrm>
          <a:off x="5269800" y="2884650"/>
          <a:ext cx="152400" cy="1790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52400"/>
    <xdr:sp macro="" textlink="">
      <xdr:nvSpPr>
        <xdr:cNvPr id="278" name="Shape 3">
          <a:extLst>
            <a:ext uri="{FF2B5EF4-FFF2-40B4-BE49-F238E27FC236}">
              <a16:creationId xmlns:a16="http://schemas.microsoft.com/office/drawing/2014/main" id="{00000000-0008-0000-1100-000016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52400"/>
    <xdr:sp macro="" textlink="">
      <xdr:nvSpPr>
        <xdr:cNvPr id="279" name="Shape 3">
          <a:extLst>
            <a:ext uri="{FF2B5EF4-FFF2-40B4-BE49-F238E27FC236}">
              <a16:creationId xmlns:a16="http://schemas.microsoft.com/office/drawing/2014/main" id="{00000000-0008-0000-1100-000017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71450" cy="171450"/>
    <xdr:sp macro="" textlink="">
      <xdr:nvSpPr>
        <xdr:cNvPr id="280" name="Shape 13">
          <a:extLst>
            <a:ext uri="{FF2B5EF4-FFF2-40B4-BE49-F238E27FC236}">
              <a16:creationId xmlns:a16="http://schemas.microsoft.com/office/drawing/2014/main" id="{00000000-0008-0000-1100-000018010000}"/>
            </a:ext>
          </a:extLst>
        </xdr:cNvPr>
        <xdr:cNvSpPr txBox="1"/>
      </xdr:nvSpPr>
      <xdr:spPr>
        <a:xfrm>
          <a:off x="5265038" y="3694275"/>
          <a:ext cx="1619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71450" cy="171450"/>
    <xdr:sp macro="" textlink="">
      <xdr:nvSpPr>
        <xdr:cNvPr id="281" name="Shape 13">
          <a:extLst>
            <a:ext uri="{FF2B5EF4-FFF2-40B4-BE49-F238E27FC236}">
              <a16:creationId xmlns:a16="http://schemas.microsoft.com/office/drawing/2014/main" id="{00000000-0008-0000-1100-000019010000}"/>
            </a:ext>
          </a:extLst>
        </xdr:cNvPr>
        <xdr:cNvSpPr txBox="1"/>
      </xdr:nvSpPr>
      <xdr:spPr>
        <a:xfrm>
          <a:off x="5265038" y="3694275"/>
          <a:ext cx="1619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15</xdr:row>
      <xdr:rowOff>0</xdr:rowOff>
    </xdr:from>
    <xdr:ext cx="38100" cy="152400"/>
    <xdr:sp macro="" textlink="">
      <xdr:nvSpPr>
        <xdr:cNvPr id="282" name="Shape 14">
          <a:extLst>
            <a:ext uri="{FF2B5EF4-FFF2-40B4-BE49-F238E27FC236}">
              <a16:creationId xmlns:a16="http://schemas.microsoft.com/office/drawing/2014/main" id="{00000000-0008-0000-1100-00001A01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15</xdr:row>
      <xdr:rowOff>0</xdr:rowOff>
    </xdr:from>
    <xdr:ext cx="38100" cy="152400"/>
    <xdr:sp macro="" textlink="">
      <xdr:nvSpPr>
        <xdr:cNvPr id="283" name="Shape 14">
          <a:extLst>
            <a:ext uri="{FF2B5EF4-FFF2-40B4-BE49-F238E27FC236}">
              <a16:creationId xmlns:a16="http://schemas.microsoft.com/office/drawing/2014/main" id="{00000000-0008-0000-1100-00001B01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15</xdr:row>
      <xdr:rowOff>0</xdr:rowOff>
    </xdr:from>
    <xdr:ext cx="38100" cy="152400"/>
    <xdr:sp macro="" textlink="">
      <xdr:nvSpPr>
        <xdr:cNvPr id="284" name="Shape 14">
          <a:extLst>
            <a:ext uri="{FF2B5EF4-FFF2-40B4-BE49-F238E27FC236}">
              <a16:creationId xmlns:a16="http://schemas.microsoft.com/office/drawing/2014/main" id="{00000000-0008-0000-1100-00001C01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15</xdr:row>
      <xdr:rowOff>0</xdr:rowOff>
    </xdr:from>
    <xdr:ext cx="38100" cy="152400"/>
    <xdr:sp macro="" textlink="">
      <xdr:nvSpPr>
        <xdr:cNvPr id="285" name="Shape 14">
          <a:extLst>
            <a:ext uri="{FF2B5EF4-FFF2-40B4-BE49-F238E27FC236}">
              <a16:creationId xmlns:a16="http://schemas.microsoft.com/office/drawing/2014/main" id="{00000000-0008-0000-1100-00001D01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15</xdr:row>
      <xdr:rowOff>0</xdr:rowOff>
    </xdr:from>
    <xdr:ext cx="38100" cy="152400"/>
    <xdr:sp macro="" textlink="">
      <xdr:nvSpPr>
        <xdr:cNvPr id="286" name="Shape 14">
          <a:extLst>
            <a:ext uri="{FF2B5EF4-FFF2-40B4-BE49-F238E27FC236}">
              <a16:creationId xmlns:a16="http://schemas.microsoft.com/office/drawing/2014/main" id="{00000000-0008-0000-1100-00001E01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15</xdr:row>
      <xdr:rowOff>0</xdr:rowOff>
    </xdr:from>
    <xdr:ext cx="38100" cy="152400"/>
    <xdr:sp macro="" textlink="">
      <xdr:nvSpPr>
        <xdr:cNvPr id="287" name="Shape 14">
          <a:extLst>
            <a:ext uri="{FF2B5EF4-FFF2-40B4-BE49-F238E27FC236}">
              <a16:creationId xmlns:a16="http://schemas.microsoft.com/office/drawing/2014/main" id="{00000000-0008-0000-1100-00001F01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95250" cy="171450"/>
    <xdr:sp macro="" textlink="">
      <xdr:nvSpPr>
        <xdr:cNvPr id="288" name="Shape 15">
          <a:extLst>
            <a:ext uri="{FF2B5EF4-FFF2-40B4-BE49-F238E27FC236}">
              <a16:creationId xmlns:a16="http://schemas.microsoft.com/office/drawing/2014/main" id="{00000000-0008-0000-1100-00002001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95250" cy="171450"/>
    <xdr:sp macro="" textlink="">
      <xdr:nvSpPr>
        <xdr:cNvPr id="289" name="Shape 15">
          <a:extLst>
            <a:ext uri="{FF2B5EF4-FFF2-40B4-BE49-F238E27FC236}">
              <a16:creationId xmlns:a16="http://schemas.microsoft.com/office/drawing/2014/main" id="{00000000-0008-0000-1100-00002101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15</xdr:row>
      <xdr:rowOff>0</xdr:rowOff>
    </xdr:from>
    <xdr:ext cx="38100" cy="152400"/>
    <xdr:sp macro="" textlink="">
      <xdr:nvSpPr>
        <xdr:cNvPr id="290" name="Shape 14">
          <a:extLst>
            <a:ext uri="{FF2B5EF4-FFF2-40B4-BE49-F238E27FC236}">
              <a16:creationId xmlns:a16="http://schemas.microsoft.com/office/drawing/2014/main" id="{00000000-0008-0000-1100-00002201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15</xdr:row>
      <xdr:rowOff>0</xdr:rowOff>
    </xdr:from>
    <xdr:ext cx="38100" cy="152400"/>
    <xdr:sp macro="" textlink="">
      <xdr:nvSpPr>
        <xdr:cNvPr id="291" name="Shape 14">
          <a:extLst>
            <a:ext uri="{FF2B5EF4-FFF2-40B4-BE49-F238E27FC236}">
              <a16:creationId xmlns:a16="http://schemas.microsoft.com/office/drawing/2014/main" id="{00000000-0008-0000-1100-00002301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15</xdr:row>
      <xdr:rowOff>0</xdr:rowOff>
    </xdr:from>
    <xdr:ext cx="38100" cy="152400"/>
    <xdr:sp macro="" textlink="">
      <xdr:nvSpPr>
        <xdr:cNvPr id="292" name="Shape 14">
          <a:extLst>
            <a:ext uri="{FF2B5EF4-FFF2-40B4-BE49-F238E27FC236}">
              <a16:creationId xmlns:a16="http://schemas.microsoft.com/office/drawing/2014/main" id="{00000000-0008-0000-1100-00002401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15</xdr:row>
      <xdr:rowOff>0</xdr:rowOff>
    </xdr:from>
    <xdr:ext cx="38100" cy="152400"/>
    <xdr:sp macro="" textlink="">
      <xdr:nvSpPr>
        <xdr:cNvPr id="293" name="Shape 14">
          <a:extLst>
            <a:ext uri="{FF2B5EF4-FFF2-40B4-BE49-F238E27FC236}">
              <a16:creationId xmlns:a16="http://schemas.microsoft.com/office/drawing/2014/main" id="{00000000-0008-0000-1100-00002501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95250" cy="171450"/>
    <xdr:sp macro="" textlink="">
      <xdr:nvSpPr>
        <xdr:cNvPr id="294" name="Shape 15">
          <a:extLst>
            <a:ext uri="{FF2B5EF4-FFF2-40B4-BE49-F238E27FC236}">
              <a16:creationId xmlns:a16="http://schemas.microsoft.com/office/drawing/2014/main" id="{00000000-0008-0000-1100-00002601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95250" cy="171450"/>
    <xdr:sp macro="" textlink="">
      <xdr:nvSpPr>
        <xdr:cNvPr id="295" name="Shape 15">
          <a:extLst>
            <a:ext uri="{FF2B5EF4-FFF2-40B4-BE49-F238E27FC236}">
              <a16:creationId xmlns:a16="http://schemas.microsoft.com/office/drawing/2014/main" id="{00000000-0008-0000-1100-00002701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95250" cy="171450"/>
    <xdr:sp macro="" textlink="">
      <xdr:nvSpPr>
        <xdr:cNvPr id="296" name="Shape 15">
          <a:extLst>
            <a:ext uri="{FF2B5EF4-FFF2-40B4-BE49-F238E27FC236}">
              <a16:creationId xmlns:a16="http://schemas.microsoft.com/office/drawing/2014/main" id="{00000000-0008-0000-1100-00002801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95250" cy="171450"/>
    <xdr:sp macro="" textlink="">
      <xdr:nvSpPr>
        <xdr:cNvPr id="297" name="Shape 15">
          <a:extLst>
            <a:ext uri="{FF2B5EF4-FFF2-40B4-BE49-F238E27FC236}">
              <a16:creationId xmlns:a16="http://schemas.microsoft.com/office/drawing/2014/main" id="{00000000-0008-0000-1100-00002901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95250" cy="171450"/>
    <xdr:sp macro="" textlink="">
      <xdr:nvSpPr>
        <xdr:cNvPr id="298" name="Shape 15">
          <a:extLst>
            <a:ext uri="{FF2B5EF4-FFF2-40B4-BE49-F238E27FC236}">
              <a16:creationId xmlns:a16="http://schemas.microsoft.com/office/drawing/2014/main" id="{00000000-0008-0000-1100-00002A01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95250" cy="171450"/>
    <xdr:sp macro="" textlink="">
      <xdr:nvSpPr>
        <xdr:cNvPr id="299" name="Shape 15">
          <a:extLst>
            <a:ext uri="{FF2B5EF4-FFF2-40B4-BE49-F238E27FC236}">
              <a16:creationId xmlns:a16="http://schemas.microsoft.com/office/drawing/2014/main" id="{00000000-0008-0000-1100-00002B01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95250" cy="171450"/>
    <xdr:sp macro="" textlink="">
      <xdr:nvSpPr>
        <xdr:cNvPr id="300" name="Shape 15">
          <a:extLst>
            <a:ext uri="{FF2B5EF4-FFF2-40B4-BE49-F238E27FC236}">
              <a16:creationId xmlns:a16="http://schemas.microsoft.com/office/drawing/2014/main" id="{00000000-0008-0000-1100-00002C01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95250" cy="171450"/>
    <xdr:sp macro="" textlink="">
      <xdr:nvSpPr>
        <xdr:cNvPr id="301" name="Shape 15">
          <a:extLst>
            <a:ext uri="{FF2B5EF4-FFF2-40B4-BE49-F238E27FC236}">
              <a16:creationId xmlns:a16="http://schemas.microsoft.com/office/drawing/2014/main" id="{00000000-0008-0000-1100-00002D01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15</xdr:row>
      <xdr:rowOff>0</xdr:rowOff>
    </xdr:from>
    <xdr:ext cx="38100" cy="152400"/>
    <xdr:sp macro="" textlink="">
      <xdr:nvSpPr>
        <xdr:cNvPr id="302" name="Shape 14">
          <a:extLst>
            <a:ext uri="{FF2B5EF4-FFF2-40B4-BE49-F238E27FC236}">
              <a16:creationId xmlns:a16="http://schemas.microsoft.com/office/drawing/2014/main" id="{00000000-0008-0000-1100-00002E01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15</xdr:row>
      <xdr:rowOff>0</xdr:rowOff>
    </xdr:from>
    <xdr:ext cx="38100" cy="152400"/>
    <xdr:sp macro="" textlink="">
      <xdr:nvSpPr>
        <xdr:cNvPr id="303" name="Shape 14">
          <a:extLst>
            <a:ext uri="{FF2B5EF4-FFF2-40B4-BE49-F238E27FC236}">
              <a16:creationId xmlns:a16="http://schemas.microsoft.com/office/drawing/2014/main" id="{00000000-0008-0000-1100-00002F01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04775" cy="171450"/>
    <xdr:sp macro="" textlink="">
      <xdr:nvSpPr>
        <xdr:cNvPr id="304" name="Shape 16">
          <a:extLst>
            <a:ext uri="{FF2B5EF4-FFF2-40B4-BE49-F238E27FC236}">
              <a16:creationId xmlns:a16="http://schemas.microsoft.com/office/drawing/2014/main" id="{00000000-0008-0000-1100-000030010000}"/>
            </a:ext>
          </a:extLst>
        </xdr:cNvPr>
        <xdr:cNvSpPr txBox="1"/>
      </xdr:nvSpPr>
      <xdr:spPr>
        <a:xfrm>
          <a:off x="5298375" y="3694275"/>
          <a:ext cx="9525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04775" cy="171450"/>
    <xdr:sp macro="" textlink="">
      <xdr:nvSpPr>
        <xdr:cNvPr id="305" name="Shape 16">
          <a:extLst>
            <a:ext uri="{FF2B5EF4-FFF2-40B4-BE49-F238E27FC236}">
              <a16:creationId xmlns:a16="http://schemas.microsoft.com/office/drawing/2014/main" id="{00000000-0008-0000-1100-000031010000}"/>
            </a:ext>
          </a:extLst>
        </xdr:cNvPr>
        <xdr:cNvSpPr txBox="1"/>
      </xdr:nvSpPr>
      <xdr:spPr>
        <a:xfrm>
          <a:off x="5298375" y="3694275"/>
          <a:ext cx="9525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276225"/>
    <xdr:sp macro="" textlink="">
      <xdr:nvSpPr>
        <xdr:cNvPr id="306" name="Shape 103">
          <a:extLst>
            <a:ext uri="{FF2B5EF4-FFF2-40B4-BE49-F238E27FC236}">
              <a16:creationId xmlns:a16="http://schemas.microsoft.com/office/drawing/2014/main" id="{00000000-0008-0000-1100-000032010000}"/>
            </a:ext>
          </a:extLst>
        </xdr:cNvPr>
        <xdr:cNvSpPr txBox="1"/>
      </xdr:nvSpPr>
      <xdr:spPr>
        <a:xfrm>
          <a:off x="5269800" y="3641888"/>
          <a:ext cx="152400" cy="276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276225"/>
    <xdr:sp macro="" textlink="">
      <xdr:nvSpPr>
        <xdr:cNvPr id="307" name="Shape 103">
          <a:extLst>
            <a:ext uri="{FF2B5EF4-FFF2-40B4-BE49-F238E27FC236}">
              <a16:creationId xmlns:a16="http://schemas.microsoft.com/office/drawing/2014/main" id="{00000000-0008-0000-1100-000033010000}"/>
            </a:ext>
          </a:extLst>
        </xdr:cNvPr>
        <xdr:cNvSpPr txBox="1"/>
      </xdr:nvSpPr>
      <xdr:spPr>
        <a:xfrm>
          <a:off x="5269800" y="3641888"/>
          <a:ext cx="152400" cy="276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276225"/>
    <xdr:sp macro="" textlink="">
      <xdr:nvSpPr>
        <xdr:cNvPr id="308" name="Shape 103">
          <a:extLst>
            <a:ext uri="{FF2B5EF4-FFF2-40B4-BE49-F238E27FC236}">
              <a16:creationId xmlns:a16="http://schemas.microsoft.com/office/drawing/2014/main" id="{00000000-0008-0000-1100-000034010000}"/>
            </a:ext>
          </a:extLst>
        </xdr:cNvPr>
        <xdr:cNvSpPr txBox="1"/>
      </xdr:nvSpPr>
      <xdr:spPr>
        <a:xfrm>
          <a:off x="5269800" y="3641888"/>
          <a:ext cx="152400" cy="276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276225"/>
    <xdr:sp macro="" textlink="">
      <xdr:nvSpPr>
        <xdr:cNvPr id="309" name="Shape 103">
          <a:extLst>
            <a:ext uri="{FF2B5EF4-FFF2-40B4-BE49-F238E27FC236}">
              <a16:creationId xmlns:a16="http://schemas.microsoft.com/office/drawing/2014/main" id="{00000000-0008-0000-1100-000035010000}"/>
            </a:ext>
          </a:extLst>
        </xdr:cNvPr>
        <xdr:cNvSpPr txBox="1"/>
      </xdr:nvSpPr>
      <xdr:spPr>
        <a:xfrm>
          <a:off x="5269800" y="3641888"/>
          <a:ext cx="152400" cy="276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276225"/>
    <xdr:sp macro="" textlink="">
      <xdr:nvSpPr>
        <xdr:cNvPr id="310" name="Shape 103">
          <a:extLst>
            <a:ext uri="{FF2B5EF4-FFF2-40B4-BE49-F238E27FC236}">
              <a16:creationId xmlns:a16="http://schemas.microsoft.com/office/drawing/2014/main" id="{00000000-0008-0000-1100-000036010000}"/>
            </a:ext>
          </a:extLst>
        </xdr:cNvPr>
        <xdr:cNvSpPr txBox="1"/>
      </xdr:nvSpPr>
      <xdr:spPr>
        <a:xfrm>
          <a:off x="5269800" y="3641888"/>
          <a:ext cx="152400" cy="276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276225"/>
    <xdr:sp macro="" textlink="">
      <xdr:nvSpPr>
        <xdr:cNvPr id="311" name="Shape 103">
          <a:extLst>
            <a:ext uri="{FF2B5EF4-FFF2-40B4-BE49-F238E27FC236}">
              <a16:creationId xmlns:a16="http://schemas.microsoft.com/office/drawing/2014/main" id="{00000000-0008-0000-1100-000037010000}"/>
            </a:ext>
          </a:extLst>
        </xdr:cNvPr>
        <xdr:cNvSpPr txBox="1"/>
      </xdr:nvSpPr>
      <xdr:spPr>
        <a:xfrm>
          <a:off x="5269800" y="3641888"/>
          <a:ext cx="152400" cy="276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276225"/>
    <xdr:sp macro="" textlink="">
      <xdr:nvSpPr>
        <xdr:cNvPr id="312" name="Shape 103">
          <a:extLst>
            <a:ext uri="{FF2B5EF4-FFF2-40B4-BE49-F238E27FC236}">
              <a16:creationId xmlns:a16="http://schemas.microsoft.com/office/drawing/2014/main" id="{00000000-0008-0000-1100-000038010000}"/>
            </a:ext>
          </a:extLst>
        </xdr:cNvPr>
        <xdr:cNvSpPr txBox="1"/>
      </xdr:nvSpPr>
      <xdr:spPr>
        <a:xfrm>
          <a:off x="5269800" y="3641888"/>
          <a:ext cx="152400" cy="276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276225"/>
    <xdr:sp macro="" textlink="">
      <xdr:nvSpPr>
        <xdr:cNvPr id="313" name="Shape 103">
          <a:extLst>
            <a:ext uri="{FF2B5EF4-FFF2-40B4-BE49-F238E27FC236}">
              <a16:creationId xmlns:a16="http://schemas.microsoft.com/office/drawing/2014/main" id="{00000000-0008-0000-1100-000039010000}"/>
            </a:ext>
          </a:extLst>
        </xdr:cNvPr>
        <xdr:cNvSpPr txBox="1"/>
      </xdr:nvSpPr>
      <xdr:spPr>
        <a:xfrm>
          <a:off x="5269800" y="3641888"/>
          <a:ext cx="152400" cy="276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276225"/>
    <xdr:sp macro="" textlink="">
      <xdr:nvSpPr>
        <xdr:cNvPr id="314" name="Shape 103">
          <a:extLst>
            <a:ext uri="{FF2B5EF4-FFF2-40B4-BE49-F238E27FC236}">
              <a16:creationId xmlns:a16="http://schemas.microsoft.com/office/drawing/2014/main" id="{00000000-0008-0000-1100-00003A010000}"/>
            </a:ext>
          </a:extLst>
        </xdr:cNvPr>
        <xdr:cNvSpPr txBox="1"/>
      </xdr:nvSpPr>
      <xdr:spPr>
        <a:xfrm>
          <a:off x="5269800" y="3641888"/>
          <a:ext cx="152400" cy="276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276225"/>
    <xdr:sp macro="" textlink="">
      <xdr:nvSpPr>
        <xdr:cNvPr id="315" name="Shape 103">
          <a:extLst>
            <a:ext uri="{FF2B5EF4-FFF2-40B4-BE49-F238E27FC236}">
              <a16:creationId xmlns:a16="http://schemas.microsoft.com/office/drawing/2014/main" id="{00000000-0008-0000-1100-00003B010000}"/>
            </a:ext>
          </a:extLst>
        </xdr:cNvPr>
        <xdr:cNvSpPr txBox="1"/>
      </xdr:nvSpPr>
      <xdr:spPr>
        <a:xfrm>
          <a:off x="5269800" y="3641888"/>
          <a:ext cx="152400" cy="276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276225"/>
    <xdr:sp macro="" textlink="">
      <xdr:nvSpPr>
        <xdr:cNvPr id="316" name="Shape 103">
          <a:extLst>
            <a:ext uri="{FF2B5EF4-FFF2-40B4-BE49-F238E27FC236}">
              <a16:creationId xmlns:a16="http://schemas.microsoft.com/office/drawing/2014/main" id="{00000000-0008-0000-1100-00003C010000}"/>
            </a:ext>
          </a:extLst>
        </xdr:cNvPr>
        <xdr:cNvSpPr txBox="1"/>
      </xdr:nvSpPr>
      <xdr:spPr>
        <a:xfrm>
          <a:off x="5269800" y="3641888"/>
          <a:ext cx="152400" cy="276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276225"/>
    <xdr:sp macro="" textlink="">
      <xdr:nvSpPr>
        <xdr:cNvPr id="317" name="Shape 103">
          <a:extLst>
            <a:ext uri="{FF2B5EF4-FFF2-40B4-BE49-F238E27FC236}">
              <a16:creationId xmlns:a16="http://schemas.microsoft.com/office/drawing/2014/main" id="{00000000-0008-0000-1100-00003D010000}"/>
            </a:ext>
          </a:extLst>
        </xdr:cNvPr>
        <xdr:cNvSpPr txBox="1"/>
      </xdr:nvSpPr>
      <xdr:spPr>
        <a:xfrm>
          <a:off x="5269800" y="3641888"/>
          <a:ext cx="152400" cy="276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276225"/>
    <xdr:sp macro="" textlink="">
      <xdr:nvSpPr>
        <xdr:cNvPr id="318" name="Shape 103">
          <a:extLst>
            <a:ext uri="{FF2B5EF4-FFF2-40B4-BE49-F238E27FC236}">
              <a16:creationId xmlns:a16="http://schemas.microsoft.com/office/drawing/2014/main" id="{00000000-0008-0000-1100-00003E010000}"/>
            </a:ext>
          </a:extLst>
        </xdr:cNvPr>
        <xdr:cNvSpPr txBox="1"/>
      </xdr:nvSpPr>
      <xdr:spPr>
        <a:xfrm>
          <a:off x="5269800" y="3641888"/>
          <a:ext cx="152400" cy="276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276225"/>
    <xdr:sp macro="" textlink="">
      <xdr:nvSpPr>
        <xdr:cNvPr id="319" name="Shape 103">
          <a:extLst>
            <a:ext uri="{FF2B5EF4-FFF2-40B4-BE49-F238E27FC236}">
              <a16:creationId xmlns:a16="http://schemas.microsoft.com/office/drawing/2014/main" id="{00000000-0008-0000-1100-00003F010000}"/>
            </a:ext>
          </a:extLst>
        </xdr:cNvPr>
        <xdr:cNvSpPr txBox="1"/>
      </xdr:nvSpPr>
      <xdr:spPr>
        <a:xfrm>
          <a:off x="5269800" y="3641888"/>
          <a:ext cx="152400" cy="276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276225"/>
    <xdr:sp macro="" textlink="">
      <xdr:nvSpPr>
        <xdr:cNvPr id="320" name="Shape 103">
          <a:extLst>
            <a:ext uri="{FF2B5EF4-FFF2-40B4-BE49-F238E27FC236}">
              <a16:creationId xmlns:a16="http://schemas.microsoft.com/office/drawing/2014/main" id="{00000000-0008-0000-1100-000040010000}"/>
            </a:ext>
          </a:extLst>
        </xdr:cNvPr>
        <xdr:cNvSpPr txBox="1"/>
      </xdr:nvSpPr>
      <xdr:spPr>
        <a:xfrm>
          <a:off x="5269800" y="3641888"/>
          <a:ext cx="152400" cy="276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276225"/>
    <xdr:sp macro="" textlink="">
      <xdr:nvSpPr>
        <xdr:cNvPr id="321" name="Shape 103">
          <a:extLst>
            <a:ext uri="{FF2B5EF4-FFF2-40B4-BE49-F238E27FC236}">
              <a16:creationId xmlns:a16="http://schemas.microsoft.com/office/drawing/2014/main" id="{00000000-0008-0000-1100-000041010000}"/>
            </a:ext>
          </a:extLst>
        </xdr:cNvPr>
        <xdr:cNvSpPr txBox="1"/>
      </xdr:nvSpPr>
      <xdr:spPr>
        <a:xfrm>
          <a:off x="5269800" y="3641888"/>
          <a:ext cx="152400" cy="276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276225"/>
    <xdr:sp macro="" textlink="">
      <xdr:nvSpPr>
        <xdr:cNvPr id="322" name="Shape 103">
          <a:extLst>
            <a:ext uri="{FF2B5EF4-FFF2-40B4-BE49-F238E27FC236}">
              <a16:creationId xmlns:a16="http://schemas.microsoft.com/office/drawing/2014/main" id="{00000000-0008-0000-1100-000042010000}"/>
            </a:ext>
          </a:extLst>
        </xdr:cNvPr>
        <xdr:cNvSpPr txBox="1"/>
      </xdr:nvSpPr>
      <xdr:spPr>
        <a:xfrm>
          <a:off x="5269800" y="3641888"/>
          <a:ext cx="152400" cy="276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276225"/>
    <xdr:sp macro="" textlink="">
      <xdr:nvSpPr>
        <xdr:cNvPr id="323" name="Shape 103">
          <a:extLst>
            <a:ext uri="{FF2B5EF4-FFF2-40B4-BE49-F238E27FC236}">
              <a16:creationId xmlns:a16="http://schemas.microsoft.com/office/drawing/2014/main" id="{00000000-0008-0000-1100-000043010000}"/>
            </a:ext>
          </a:extLst>
        </xdr:cNvPr>
        <xdr:cNvSpPr txBox="1"/>
      </xdr:nvSpPr>
      <xdr:spPr>
        <a:xfrm>
          <a:off x="5269800" y="3641888"/>
          <a:ext cx="152400" cy="276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276225"/>
    <xdr:sp macro="" textlink="">
      <xdr:nvSpPr>
        <xdr:cNvPr id="324" name="Shape 103">
          <a:extLst>
            <a:ext uri="{FF2B5EF4-FFF2-40B4-BE49-F238E27FC236}">
              <a16:creationId xmlns:a16="http://schemas.microsoft.com/office/drawing/2014/main" id="{00000000-0008-0000-1100-000044010000}"/>
            </a:ext>
          </a:extLst>
        </xdr:cNvPr>
        <xdr:cNvSpPr txBox="1"/>
      </xdr:nvSpPr>
      <xdr:spPr>
        <a:xfrm>
          <a:off x="5269800" y="3641888"/>
          <a:ext cx="152400" cy="276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276225"/>
    <xdr:sp macro="" textlink="">
      <xdr:nvSpPr>
        <xdr:cNvPr id="325" name="Shape 103">
          <a:extLst>
            <a:ext uri="{FF2B5EF4-FFF2-40B4-BE49-F238E27FC236}">
              <a16:creationId xmlns:a16="http://schemas.microsoft.com/office/drawing/2014/main" id="{00000000-0008-0000-1100-000045010000}"/>
            </a:ext>
          </a:extLst>
        </xdr:cNvPr>
        <xdr:cNvSpPr txBox="1"/>
      </xdr:nvSpPr>
      <xdr:spPr>
        <a:xfrm>
          <a:off x="5269800" y="3641888"/>
          <a:ext cx="152400" cy="276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276225"/>
    <xdr:sp macro="" textlink="">
      <xdr:nvSpPr>
        <xdr:cNvPr id="326" name="Shape 103">
          <a:extLst>
            <a:ext uri="{FF2B5EF4-FFF2-40B4-BE49-F238E27FC236}">
              <a16:creationId xmlns:a16="http://schemas.microsoft.com/office/drawing/2014/main" id="{00000000-0008-0000-1100-000046010000}"/>
            </a:ext>
          </a:extLst>
        </xdr:cNvPr>
        <xdr:cNvSpPr txBox="1"/>
      </xdr:nvSpPr>
      <xdr:spPr>
        <a:xfrm>
          <a:off x="5269800" y="3641888"/>
          <a:ext cx="152400" cy="276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276225"/>
    <xdr:sp macro="" textlink="">
      <xdr:nvSpPr>
        <xdr:cNvPr id="327" name="Shape 103">
          <a:extLst>
            <a:ext uri="{FF2B5EF4-FFF2-40B4-BE49-F238E27FC236}">
              <a16:creationId xmlns:a16="http://schemas.microsoft.com/office/drawing/2014/main" id="{00000000-0008-0000-1100-000047010000}"/>
            </a:ext>
          </a:extLst>
        </xdr:cNvPr>
        <xdr:cNvSpPr txBox="1"/>
      </xdr:nvSpPr>
      <xdr:spPr>
        <a:xfrm>
          <a:off x="5269800" y="3641888"/>
          <a:ext cx="152400" cy="276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276225"/>
    <xdr:sp macro="" textlink="">
      <xdr:nvSpPr>
        <xdr:cNvPr id="328" name="Shape 103">
          <a:extLst>
            <a:ext uri="{FF2B5EF4-FFF2-40B4-BE49-F238E27FC236}">
              <a16:creationId xmlns:a16="http://schemas.microsoft.com/office/drawing/2014/main" id="{00000000-0008-0000-1100-000048010000}"/>
            </a:ext>
          </a:extLst>
        </xdr:cNvPr>
        <xdr:cNvSpPr txBox="1"/>
      </xdr:nvSpPr>
      <xdr:spPr>
        <a:xfrm>
          <a:off x="5269800" y="3641888"/>
          <a:ext cx="152400" cy="276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276225"/>
    <xdr:sp macro="" textlink="">
      <xdr:nvSpPr>
        <xdr:cNvPr id="329" name="Shape 103">
          <a:extLst>
            <a:ext uri="{FF2B5EF4-FFF2-40B4-BE49-F238E27FC236}">
              <a16:creationId xmlns:a16="http://schemas.microsoft.com/office/drawing/2014/main" id="{00000000-0008-0000-1100-000049010000}"/>
            </a:ext>
          </a:extLst>
        </xdr:cNvPr>
        <xdr:cNvSpPr txBox="1"/>
      </xdr:nvSpPr>
      <xdr:spPr>
        <a:xfrm>
          <a:off x="5269800" y="3641888"/>
          <a:ext cx="152400" cy="276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276225"/>
    <xdr:sp macro="" textlink="">
      <xdr:nvSpPr>
        <xdr:cNvPr id="330" name="Shape 103">
          <a:extLst>
            <a:ext uri="{FF2B5EF4-FFF2-40B4-BE49-F238E27FC236}">
              <a16:creationId xmlns:a16="http://schemas.microsoft.com/office/drawing/2014/main" id="{00000000-0008-0000-1100-00004A010000}"/>
            </a:ext>
          </a:extLst>
        </xdr:cNvPr>
        <xdr:cNvSpPr txBox="1"/>
      </xdr:nvSpPr>
      <xdr:spPr>
        <a:xfrm>
          <a:off x="5269800" y="3641888"/>
          <a:ext cx="152400" cy="276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276225"/>
    <xdr:sp macro="" textlink="">
      <xdr:nvSpPr>
        <xdr:cNvPr id="331" name="Shape 103">
          <a:extLst>
            <a:ext uri="{FF2B5EF4-FFF2-40B4-BE49-F238E27FC236}">
              <a16:creationId xmlns:a16="http://schemas.microsoft.com/office/drawing/2014/main" id="{00000000-0008-0000-1100-00004B010000}"/>
            </a:ext>
          </a:extLst>
        </xdr:cNvPr>
        <xdr:cNvSpPr txBox="1"/>
      </xdr:nvSpPr>
      <xdr:spPr>
        <a:xfrm>
          <a:off x="5269800" y="3641888"/>
          <a:ext cx="152400" cy="276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95250" cy="171450"/>
    <xdr:sp macro="" textlink="">
      <xdr:nvSpPr>
        <xdr:cNvPr id="332" name="Shape 15">
          <a:extLst>
            <a:ext uri="{FF2B5EF4-FFF2-40B4-BE49-F238E27FC236}">
              <a16:creationId xmlns:a16="http://schemas.microsoft.com/office/drawing/2014/main" id="{00000000-0008-0000-1100-00004C01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95250" cy="171450"/>
    <xdr:sp macro="" textlink="">
      <xdr:nvSpPr>
        <xdr:cNvPr id="333" name="Shape 15">
          <a:extLst>
            <a:ext uri="{FF2B5EF4-FFF2-40B4-BE49-F238E27FC236}">
              <a16:creationId xmlns:a16="http://schemas.microsoft.com/office/drawing/2014/main" id="{00000000-0008-0000-1100-00004D01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95250" cy="171450"/>
    <xdr:sp macro="" textlink="">
      <xdr:nvSpPr>
        <xdr:cNvPr id="334" name="Shape 15">
          <a:extLst>
            <a:ext uri="{FF2B5EF4-FFF2-40B4-BE49-F238E27FC236}">
              <a16:creationId xmlns:a16="http://schemas.microsoft.com/office/drawing/2014/main" id="{00000000-0008-0000-1100-00004E01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95250" cy="171450"/>
    <xdr:sp macro="" textlink="">
      <xdr:nvSpPr>
        <xdr:cNvPr id="335" name="Shape 15">
          <a:extLst>
            <a:ext uri="{FF2B5EF4-FFF2-40B4-BE49-F238E27FC236}">
              <a16:creationId xmlns:a16="http://schemas.microsoft.com/office/drawing/2014/main" id="{00000000-0008-0000-1100-00004F01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95250" cy="171450"/>
    <xdr:sp macro="" textlink="">
      <xdr:nvSpPr>
        <xdr:cNvPr id="336" name="Shape 15">
          <a:extLst>
            <a:ext uri="{FF2B5EF4-FFF2-40B4-BE49-F238E27FC236}">
              <a16:creationId xmlns:a16="http://schemas.microsoft.com/office/drawing/2014/main" id="{00000000-0008-0000-1100-00005001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95250" cy="171450"/>
    <xdr:sp macro="" textlink="">
      <xdr:nvSpPr>
        <xdr:cNvPr id="337" name="Shape 15">
          <a:extLst>
            <a:ext uri="{FF2B5EF4-FFF2-40B4-BE49-F238E27FC236}">
              <a16:creationId xmlns:a16="http://schemas.microsoft.com/office/drawing/2014/main" id="{00000000-0008-0000-1100-00005101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04775" cy="171450"/>
    <xdr:sp macro="" textlink="">
      <xdr:nvSpPr>
        <xdr:cNvPr id="338" name="Shape 16">
          <a:extLst>
            <a:ext uri="{FF2B5EF4-FFF2-40B4-BE49-F238E27FC236}">
              <a16:creationId xmlns:a16="http://schemas.microsoft.com/office/drawing/2014/main" id="{00000000-0008-0000-1100-000052010000}"/>
            </a:ext>
          </a:extLst>
        </xdr:cNvPr>
        <xdr:cNvSpPr txBox="1"/>
      </xdr:nvSpPr>
      <xdr:spPr>
        <a:xfrm>
          <a:off x="5298375" y="3694275"/>
          <a:ext cx="9525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04775" cy="171450"/>
    <xdr:sp macro="" textlink="">
      <xdr:nvSpPr>
        <xdr:cNvPr id="339" name="Shape 16">
          <a:extLst>
            <a:ext uri="{FF2B5EF4-FFF2-40B4-BE49-F238E27FC236}">
              <a16:creationId xmlns:a16="http://schemas.microsoft.com/office/drawing/2014/main" id="{00000000-0008-0000-1100-000053010000}"/>
            </a:ext>
          </a:extLst>
        </xdr:cNvPr>
        <xdr:cNvSpPr txBox="1"/>
      </xdr:nvSpPr>
      <xdr:spPr>
        <a:xfrm>
          <a:off x="5298375" y="3694275"/>
          <a:ext cx="9525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52400"/>
    <xdr:sp macro="" textlink="">
      <xdr:nvSpPr>
        <xdr:cNvPr id="340" name="Shape 11">
          <a:extLst>
            <a:ext uri="{FF2B5EF4-FFF2-40B4-BE49-F238E27FC236}">
              <a16:creationId xmlns:a16="http://schemas.microsoft.com/office/drawing/2014/main" id="{00000000-0008-0000-1100-00005401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52400"/>
    <xdr:sp macro="" textlink="">
      <xdr:nvSpPr>
        <xdr:cNvPr id="341" name="Shape 11">
          <a:extLst>
            <a:ext uri="{FF2B5EF4-FFF2-40B4-BE49-F238E27FC236}">
              <a16:creationId xmlns:a16="http://schemas.microsoft.com/office/drawing/2014/main" id="{00000000-0008-0000-1100-00005501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52400"/>
    <xdr:sp macro="" textlink="">
      <xdr:nvSpPr>
        <xdr:cNvPr id="342" name="Shape 11">
          <a:extLst>
            <a:ext uri="{FF2B5EF4-FFF2-40B4-BE49-F238E27FC236}">
              <a16:creationId xmlns:a16="http://schemas.microsoft.com/office/drawing/2014/main" id="{00000000-0008-0000-1100-00005601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52400"/>
    <xdr:sp macro="" textlink="">
      <xdr:nvSpPr>
        <xdr:cNvPr id="343" name="Shape 11">
          <a:extLst>
            <a:ext uri="{FF2B5EF4-FFF2-40B4-BE49-F238E27FC236}">
              <a16:creationId xmlns:a16="http://schemas.microsoft.com/office/drawing/2014/main" id="{00000000-0008-0000-1100-00005701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52400"/>
    <xdr:sp macro="" textlink="">
      <xdr:nvSpPr>
        <xdr:cNvPr id="344" name="Shape 11">
          <a:extLst>
            <a:ext uri="{FF2B5EF4-FFF2-40B4-BE49-F238E27FC236}">
              <a16:creationId xmlns:a16="http://schemas.microsoft.com/office/drawing/2014/main" id="{00000000-0008-0000-1100-00005801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52400"/>
    <xdr:sp macro="" textlink="">
      <xdr:nvSpPr>
        <xdr:cNvPr id="345" name="Shape 11">
          <a:extLst>
            <a:ext uri="{FF2B5EF4-FFF2-40B4-BE49-F238E27FC236}">
              <a16:creationId xmlns:a16="http://schemas.microsoft.com/office/drawing/2014/main" id="{00000000-0008-0000-1100-00005901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238125" cy="152400"/>
    <xdr:sp macro="" textlink="">
      <xdr:nvSpPr>
        <xdr:cNvPr id="346" name="Shape 18">
          <a:extLst>
            <a:ext uri="{FF2B5EF4-FFF2-40B4-BE49-F238E27FC236}">
              <a16:creationId xmlns:a16="http://schemas.microsoft.com/office/drawing/2014/main" id="{00000000-0008-0000-1100-00005A010000}"/>
            </a:ext>
          </a:extLst>
        </xdr:cNvPr>
        <xdr:cNvSpPr txBox="1"/>
      </xdr:nvSpPr>
      <xdr:spPr>
        <a:xfrm>
          <a:off x="5231700" y="3703800"/>
          <a:ext cx="2286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238125" cy="152400"/>
    <xdr:sp macro="" textlink="">
      <xdr:nvSpPr>
        <xdr:cNvPr id="347" name="Shape 18">
          <a:extLst>
            <a:ext uri="{FF2B5EF4-FFF2-40B4-BE49-F238E27FC236}">
              <a16:creationId xmlns:a16="http://schemas.microsoft.com/office/drawing/2014/main" id="{00000000-0008-0000-1100-00005B010000}"/>
            </a:ext>
          </a:extLst>
        </xdr:cNvPr>
        <xdr:cNvSpPr txBox="1"/>
      </xdr:nvSpPr>
      <xdr:spPr>
        <a:xfrm>
          <a:off x="5231700" y="3703800"/>
          <a:ext cx="2286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771525"/>
    <xdr:sp macro="" textlink="">
      <xdr:nvSpPr>
        <xdr:cNvPr id="348" name="Shape 48">
          <a:extLst>
            <a:ext uri="{FF2B5EF4-FFF2-40B4-BE49-F238E27FC236}">
              <a16:creationId xmlns:a16="http://schemas.microsoft.com/office/drawing/2014/main" id="{00000000-0008-0000-1100-00005C010000}"/>
            </a:ext>
          </a:extLst>
        </xdr:cNvPr>
        <xdr:cNvSpPr txBox="1"/>
      </xdr:nvSpPr>
      <xdr:spPr>
        <a:xfrm>
          <a:off x="5269800" y="3399000"/>
          <a:ext cx="1524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771525"/>
    <xdr:sp macro="" textlink="">
      <xdr:nvSpPr>
        <xdr:cNvPr id="349" name="Shape 48">
          <a:extLst>
            <a:ext uri="{FF2B5EF4-FFF2-40B4-BE49-F238E27FC236}">
              <a16:creationId xmlns:a16="http://schemas.microsoft.com/office/drawing/2014/main" id="{00000000-0008-0000-1100-00005D010000}"/>
            </a:ext>
          </a:extLst>
        </xdr:cNvPr>
        <xdr:cNvSpPr txBox="1"/>
      </xdr:nvSpPr>
      <xdr:spPr>
        <a:xfrm>
          <a:off x="5269800" y="3399000"/>
          <a:ext cx="1524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771525"/>
    <xdr:sp macro="" textlink="">
      <xdr:nvSpPr>
        <xdr:cNvPr id="350" name="Shape 48">
          <a:extLst>
            <a:ext uri="{FF2B5EF4-FFF2-40B4-BE49-F238E27FC236}">
              <a16:creationId xmlns:a16="http://schemas.microsoft.com/office/drawing/2014/main" id="{00000000-0008-0000-1100-00005E010000}"/>
            </a:ext>
          </a:extLst>
        </xdr:cNvPr>
        <xdr:cNvSpPr txBox="1"/>
      </xdr:nvSpPr>
      <xdr:spPr>
        <a:xfrm>
          <a:off x="5269800" y="3399000"/>
          <a:ext cx="1524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771525"/>
    <xdr:sp macro="" textlink="">
      <xdr:nvSpPr>
        <xdr:cNvPr id="351" name="Shape 48">
          <a:extLst>
            <a:ext uri="{FF2B5EF4-FFF2-40B4-BE49-F238E27FC236}">
              <a16:creationId xmlns:a16="http://schemas.microsoft.com/office/drawing/2014/main" id="{00000000-0008-0000-1100-00005F010000}"/>
            </a:ext>
          </a:extLst>
        </xdr:cNvPr>
        <xdr:cNvSpPr txBox="1"/>
      </xdr:nvSpPr>
      <xdr:spPr>
        <a:xfrm>
          <a:off x="5269800" y="3399000"/>
          <a:ext cx="1524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52400"/>
    <xdr:sp macro="" textlink="">
      <xdr:nvSpPr>
        <xdr:cNvPr id="352" name="Shape 11">
          <a:extLst>
            <a:ext uri="{FF2B5EF4-FFF2-40B4-BE49-F238E27FC236}">
              <a16:creationId xmlns:a16="http://schemas.microsoft.com/office/drawing/2014/main" id="{00000000-0008-0000-1100-00006001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52400"/>
    <xdr:sp macro="" textlink="">
      <xdr:nvSpPr>
        <xdr:cNvPr id="353" name="Shape 11">
          <a:extLst>
            <a:ext uri="{FF2B5EF4-FFF2-40B4-BE49-F238E27FC236}">
              <a16:creationId xmlns:a16="http://schemas.microsoft.com/office/drawing/2014/main" id="{00000000-0008-0000-1100-00006101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52400"/>
    <xdr:sp macro="" textlink="">
      <xdr:nvSpPr>
        <xdr:cNvPr id="354" name="Shape 11">
          <a:extLst>
            <a:ext uri="{FF2B5EF4-FFF2-40B4-BE49-F238E27FC236}">
              <a16:creationId xmlns:a16="http://schemas.microsoft.com/office/drawing/2014/main" id="{00000000-0008-0000-1100-00006201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52400"/>
    <xdr:sp macro="" textlink="">
      <xdr:nvSpPr>
        <xdr:cNvPr id="355" name="Shape 11">
          <a:extLst>
            <a:ext uri="{FF2B5EF4-FFF2-40B4-BE49-F238E27FC236}">
              <a16:creationId xmlns:a16="http://schemas.microsoft.com/office/drawing/2014/main" id="{00000000-0008-0000-1100-00006301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238125" cy="152400"/>
    <xdr:sp macro="" textlink="">
      <xdr:nvSpPr>
        <xdr:cNvPr id="356" name="Shape 18">
          <a:extLst>
            <a:ext uri="{FF2B5EF4-FFF2-40B4-BE49-F238E27FC236}">
              <a16:creationId xmlns:a16="http://schemas.microsoft.com/office/drawing/2014/main" id="{00000000-0008-0000-1100-000064010000}"/>
            </a:ext>
          </a:extLst>
        </xdr:cNvPr>
        <xdr:cNvSpPr txBox="1"/>
      </xdr:nvSpPr>
      <xdr:spPr>
        <a:xfrm>
          <a:off x="5231700" y="3703800"/>
          <a:ext cx="2286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238125" cy="152400"/>
    <xdr:sp macro="" textlink="">
      <xdr:nvSpPr>
        <xdr:cNvPr id="357" name="Shape 18">
          <a:extLst>
            <a:ext uri="{FF2B5EF4-FFF2-40B4-BE49-F238E27FC236}">
              <a16:creationId xmlns:a16="http://schemas.microsoft.com/office/drawing/2014/main" id="{00000000-0008-0000-1100-000065010000}"/>
            </a:ext>
          </a:extLst>
        </xdr:cNvPr>
        <xdr:cNvSpPr txBox="1"/>
      </xdr:nvSpPr>
      <xdr:spPr>
        <a:xfrm>
          <a:off x="5231700" y="3703800"/>
          <a:ext cx="2286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238125" cy="171450"/>
    <xdr:sp macro="" textlink="">
      <xdr:nvSpPr>
        <xdr:cNvPr id="358" name="Shape 20">
          <a:extLst>
            <a:ext uri="{FF2B5EF4-FFF2-40B4-BE49-F238E27FC236}">
              <a16:creationId xmlns:a16="http://schemas.microsoft.com/office/drawing/2014/main" id="{00000000-0008-0000-1100-000066010000}"/>
            </a:ext>
          </a:extLst>
        </xdr:cNvPr>
        <xdr:cNvSpPr txBox="1"/>
      </xdr:nvSpPr>
      <xdr:spPr>
        <a:xfrm>
          <a:off x="5231700" y="3694275"/>
          <a:ext cx="22860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238125" cy="171450"/>
    <xdr:sp macro="" textlink="">
      <xdr:nvSpPr>
        <xdr:cNvPr id="359" name="Shape 20">
          <a:extLst>
            <a:ext uri="{FF2B5EF4-FFF2-40B4-BE49-F238E27FC236}">
              <a16:creationId xmlns:a16="http://schemas.microsoft.com/office/drawing/2014/main" id="{00000000-0008-0000-1100-000067010000}"/>
            </a:ext>
          </a:extLst>
        </xdr:cNvPr>
        <xdr:cNvSpPr txBox="1"/>
      </xdr:nvSpPr>
      <xdr:spPr>
        <a:xfrm>
          <a:off x="5231700" y="3694275"/>
          <a:ext cx="22860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238125" cy="152400"/>
    <xdr:sp macro="" textlink="">
      <xdr:nvSpPr>
        <xdr:cNvPr id="360" name="Shape 18">
          <a:extLst>
            <a:ext uri="{FF2B5EF4-FFF2-40B4-BE49-F238E27FC236}">
              <a16:creationId xmlns:a16="http://schemas.microsoft.com/office/drawing/2014/main" id="{00000000-0008-0000-1100-000068010000}"/>
            </a:ext>
          </a:extLst>
        </xdr:cNvPr>
        <xdr:cNvSpPr txBox="1"/>
      </xdr:nvSpPr>
      <xdr:spPr>
        <a:xfrm>
          <a:off x="5231700" y="3703800"/>
          <a:ext cx="2286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238125" cy="152400"/>
    <xdr:sp macro="" textlink="">
      <xdr:nvSpPr>
        <xdr:cNvPr id="361" name="Shape 18">
          <a:extLst>
            <a:ext uri="{FF2B5EF4-FFF2-40B4-BE49-F238E27FC236}">
              <a16:creationId xmlns:a16="http://schemas.microsoft.com/office/drawing/2014/main" id="{00000000-0008-0000-1100-000069010000}"/>
            </a:ext>
          </a:extLst>
        </xdr:cNvPr>
        <xdr:cNvSpPr txBox="1"/>
      </xdr:nvSpPr>
      <xdr:spPr>
        <a:xfrm>
          <a:off x="5231700" y="3703800"/>
          <a:ext cx="2286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238125" cy="171450"/>
    <xdr:sp macro="" textlink="">
      <xdr:nvSpPr>
        <xdr:cNvPr id="362" name="Shape 20">
          <a:extLst>
            <a:ext uri="{FF2B5EF4-FFF2-40B4-BE49-F238E27FC236}">
              <a16:creationId xmlns:a16="http://schemas.microsoft.com/office/drawing/2014/main" id="{00000000-0008-0000-1100-00006A010000}"/>
            </a:ext>
          </a:extLst>
        </xdr:cNvPr>
        <xdr:cNvSpPr txBox="1"/>
      </xdr:nvSpPr>
      <xdr:spPr>
        <a:xfrm>
          <a:off x="5231700" y="3694275"/>
          <a:ext cx="22860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238125" cy="171450"/>
    <xdr:sp macro="" textlink="">
      <xdr:nvSpPr>
        <xdr:cNvPr id="363" name="Shape 20">
          <a:extLst>
            <a:ext uri="{FF2B5EF4-FFF2-40B4-BE49-F238E27FC236}">
              <a16:creationId xmlns:a16="http://schemas.microsoft.com/office/drawing/2014/main" id="{00000000-0008-0000-1100-00006B010000}"/>
            </a:ext>
          </a:extLst>
        </xdr:cNvPr>
        <xdr:cNvSpPr txBox="1"/>
      </xdr:nvSpPr>
      <xdr:spPr>
        <a:xfrm>
          <a:off x="5231700" y="3694275"/>
          <a:ext cx="22860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52400"/>
    <xdr:sp macro="" textlink="">
      <xdr:nvSpPr>
        <xdr:cNvPr id="364" name="Shape 11">
          <a:extLst>
            <a:ext uri="{FF2B5EF4-FFF2-40B4-BE49-F238E27FC236}">
              <a16:creationId xmlns:a16="http://schemas.microsoft.com/office/drawing/2014/main" id="{00000000-0008-0000-1100-00006C01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52400"/>
    <xdr:sp macro="" textlink="">
      <xdr:nvSpPr>
        <xdr:cNvPr id="365" name="Shape 11">
          <a:extLst>
            <a:ext uri="{FF2B5EF4-FFF2-40B4-BE49-F238E27FC236}">
              <a16:creationId xmlns:a16="http://schemas.microsoft.com/office/drawing/2014/main" id="{00000000-0008-0000-1100-00006D01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247650" cy="152400"/>
    <xdr:sp macro="" textlink="">
      <xdr:nvSpPr>
        <xdr:cNvPr id="366" name="Shape 21">
          <a:extLst>
            <a:ext uri="{FF2B5EF4-FFF2-40B4-BE49-F238E27FC236}">
              <a16:creationId xmlns:a16="http://schemas.microsoft.com/office/drawing/2014/main" id="{00000000-0008-0000-1100-00006E010000}"/>
            </a:ext>
          </a:extLst>
        </xdr:cNvPr>
        <xdr:cNvSpPr txBox="1"/>
      </xdr:nvSpPr>
      <xdr:spPr>
        <a:xfrm>
          <a:off x="5226938" y="3703800"/>
          <a:ext cx="238125"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247650" cy="152400"/>
    <xdr:sp macro="" textlink="">
      <xdr:nvSpPr>
        <xdr:cNvPr id="367" name="Shape 21">
          <a:extLst>
            <a:ext uri="{FF2B5EF4-FFF2-40B4-BE49-F238E27FC236}">
              <a16:creationId xmlns:a16="http://schemas.microsoft.com/office/drawing/2014/main" id="{00000000-0008-0000-1100-00006F010000}"/>
            </a:ext>
          </a:extLst>
        </xdr:cNvPr>
        <xdr:cNvSpPr txBox="1"/>
      </xdr:nvSpPr>
      <xdr:spPr>
        <a:xfrm>
          <a:off x="5226938" y="3703800"/>
          <a:ext cx="238125"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095375"/>
    <xdr:sp macro="" textlink="">
      <xdr:nvSpPr>
        <xdr:cNvPr id="368" name="Shape 97">
          <a:extLst>
            <a:ext uri="{FF2B5EF4-FFF2-40B4-BE49-F238E27FC236}">
              <a16:creationId xmlns:a16="http://schemas.microsoft.com/office/drawing/2014/main" id="{00000000-0008-0000-1100-000070010000}"/>
            </a:ext>
          </a:extLst>
        </xdr:cNvPr>
        <xdr:cNvSpPr txBox="1"/>
      </xdr:nvSpPr>
      <xdr:spPr>
        <a:xfrm>
          <a:off x="5307900" y="3237075"/>
          <a:ext cx="76200" cy="1085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095375"/>
    <xdr:sp macro="" textlink="">
      <xdr:nvSpPr>
        <xdr:cNvPr id="369" name="Shape 97">
          <a:extLst>
            <a:ext uri="{FF2B5EF4-FFF2-40B4-BE49-F238E27FC236}">
              <a16:creationId xmlns:a16="http://schemas.microsoft.com/office/drawing/2014/main" id="{00000000-0008-0000-1100-000071010000}"/>
            </a:ext>
          </a:extLst>
        </xdr:cNvPr>
        <xdr:cNvSpPr txBox="1"/>
      </xdr:nvSpPr>
      <xdr:spPr>
        <a:xfrm>
          <a:off x="5307900" y="3237075"/>
          <a:ext cx="76200" cy="1085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52400"/>
    <xdr:sp macro="" textlink="">
      <xdr:nvSpPr>
        <xdr:cNvPr id="370" name="Shape 3">
          <a:extLst>
            <a:ext uri="{FF2B5EF4-FFF2-40B4-BE49-F238E27FC236}">
              <a16:creationId xmlns:a16="http://schemas.microsoft.com/office/drawing/2014/main" id="{00000000-0008-0000-1100-000072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52400"/>
    <xdr:sp macro="" textlink="">
      <xdr:nvSpPr>
        <xdr:cNvPr id="371" name="Shape 3">
          <a:extLst>
            <a:ext uri="{FF2B5EF4-FFF2-40B4-BE49-F238E27FC236}">
              <a16:creationId xmlns:a16="http://schemas.microsoft.com/office/drawing/2014/main" id="{00000000-0008-0000-1100-000073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52400"/>
    <xdr:sp macro="" textlink="">
      <xdr:nvSpPr>
        <xdr:cNvPr id="372" name="Shape 3">
          <a:extLst>
            <a:ext uri="{FF2B5EF4-FFF2-40B4-BE49-F238E27FC236}">
              <a16:creationId xmlns:a16="http://schemas.microsoft.com/office/drawing/2014/main" id="{00000000-0008-0000-1100-000074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52400"/>
    <xdr:sp macro="" textlink="">
      <xdr:nvSpPr>
        <xdr:cNvPr id="373" name="Shape 3">
          <a:extLst>
            <a:ext uri="{FF2B5EF4-FFF2-40B4-BE49-F238E27FC236}">
              <a16:creationId xmlns:a16="http://schemas.microsoft.com/office/drawing/2014/main" id="{00000000-0008-0000-1100-000075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104900"/>
    <xdr:sp macro="" textlink="">
      <xdr:nvSpPr>
        <xdr:cNvPr id="374" name="Shape 25">
          <a:extLst>
            <a:ext uri="{FF2B5EF4-FFF2-40B4-BE49-F238E27FC236}">
              <a16:creationId xmlns:a16="http://schemas.microsoft.com/office/drawing/2014/main" id="{00000000-0008-0000-1100-000076010000}"/>
            </a:ext>
          </a:extLst>
        </xdr:cNvPr>
        <xdr:cNvSpPr txBox="1"/>
      </xdr:nvSpPr>
      <xdr:spPr>
        <a:xfrm>
          <a:off x="5269800" y="3227550"/>
          <a:ext cx="152400" cy="1104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104900"/>
    <xdr:sp macro="" textlink="">
      <xdr:nvSpPr>
        <xdr:cNvPr id="375" name="Shape 25">
          <a:extLst>
            <a:ext uri="{FF2B5EF4-FFF2-40B4-BE49-F238E27FC236}">
              <a16:creationId xmlns:a16="http://schemas.microsoft.com/office/drawing/2014/main" id="{00000000-0008-0000-1100-000077010000}"/>
            </a:ext>
          </a:extLst>
        </xdr:cNvPr>
        <xdr:cNvSpPr txBox="1"/>
      </xdr:nvSpPr>
      <xdr:spPr>
        <a:xfrm>
          <a:off x="5269800" y="3227550"/>
          <a:ext cx="152400" cy="1104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552450"/>
    <xdr:sp macro="" textlink="">
      <xdr:nvSpPr>
        <xdr:cNvPr id="376" name="Shape 104">
          <a:extLst>
            <a:ext uri="{FF2B5EF4-FFF2-40B4-BE49-F238E27FC236}">
              <a16:creationId xmlns:a16="http://schemas.microsoft.com/office/drawing/2014/main" id="{00000000-0008-0000-1100-000078010000}"/>
            </a:ext>
          </a:extLst>
        </xdr:cNvPr>
        <xdr:cNvSpPr txBox="1"/>
      </xdr:nvSpPr>
      <xdr:spPr>
        <a:xfrm>
          <a:off x="5307900" y="3508538"/>
          <a:ext cx="76200" cy="542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552450"/>
    <xdr:sp macro="" textlink="">
      <xdr:nvSpPr>
        <xdr:cNvPr id="377" name="Shape 104">
          <a:extLst>
            <a:ext uri="{FF2B5EF4-FFF2-40B4-BE49-F238E27FC236}">
              <a16:creationId xmlns:a16="http://schemas.microsoft.com/office/drawing/2014/main" id="{00000000-0008-0000-1100-000079010000}"/>
            </a:ext>
          </a:extLst>
        </xdr:cNvPr>
        <xdr:cNvSpPr txBox="1"/>
      </xdr:nvSpPr>
      <xdr:spPr>
        <a:xfrm>
          <a:off x="5307900" y="3508538"/>
          <a:ext cx="76200" cy="542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552450"/>
    <xdr:sp macro="" textlink="">
      <xdr:nvSpPr>
        <xdr:cNvPr id="378" name="Shape 104">
          <a:extLst>
            <a:ext uri="{FF2B5EF4-FFF2-40B4-BE49-F238E27FC236}">
              <a16:creationId xmlns:a16="http://schemas.microsoft.com/office/drawing/2014/main" id="{00000000-0008-0000-1100-00007A010000}"/>
            </a:ext>
          </a:extLst>
        </xdr:cNvPr>
        <xdr:cNvSpPr txBox="1"/>
      </xdr:nvSpPr>
      <xdr:spPr>
        <a:xfrm>
          <a:off x="5307900" y="3508538"/>
          <a:ext cx="76200" cy="542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552450"/>
    <xdr:sp macro="" textlink="">
      <xdr:nvSpPr>
        <xdr:cNvPr id="379" name="Shape 104">
          <a:extLst>
            <a:ext uri="{FF2B5EF4-FFF2-40B4-BE49-F238E27FC236}">
              <a16:creationId xmlns:a16="http://schemas.microsoft.com/office/drawing/2014/main" id="{00000000-0008-0000-1100-00007B010000}"/>
            </a:ext>
          </a:extLst>
        </xdr:cNvPr>
        <xdr:cNvSpPr txBox="1"/>
      </xdr:nvSpPr>
      <xdr:spPr>
        <a:xfrm>
          <a:off x="5307900" y="3508538"/>
          <a:ext cx="76200" cy="542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52400"/>
    <xdr:sp macro="" textlink="">
      <xdr:nvSpPr>
        <xdr:cNvPr id="380" name="Shape 3">
          <a:extLst>
            <a:ext uri="{FF2B5EF4-FFF2-40B4-BE49-F238E27FC236}">
              <a16:creationId xmlns:a16="http://schemas.microsoft.com/office/drawing/2014/main" id="{00000000-0008-0000-1100-00007C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52400"/>
    <xdr:sp macro="" textlink="">
      <xdr:nvSpPr>
        <xdr:cNvPr id="381" name="Shape 3">
          <a:extLst>
            <a:ext uri="{FF2B5EF4-FFF2-40B4-BE49-F238E27FC236}">
              <a16:creationId xmlns:a16="http://schemas.microsoft.com/office/drawing/2014/main" id="{00000000-0008-0000-1100-00007D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52400"/>
    <xdr:sp macro="" textlink="">
      <xdr:nvSpPr>
        <xdr:cNvPr id="382" name="Shape 3">
          <a:extLst>
            <a:ext uri="{FF2B5EF4-FFF2-40B4-BE49-F238E27FC236}">
              <a16:creationId xmlns:a16="http://schemas.microsoft.com/office/drawing/2014/main" id="{00000000-0008-0000-1100-00007E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52400"/>
    <xdr:sp macro="" textlink="">
      <xdr:nvSpPr>
        <xdr:cNvPr id="383" name="Shape 3">
          <a:extLst>
            <a:ext uri="{FF2B5EF4-FFF2-40B4-BE49-F238E27FC236}">
              <a16:creationId xmlns:a16="http://schemas.microsoft.com/office/drawing/2014/main" id="{00000000-0008-0000-1100-00007F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466850"/>
    <xdr:sp macro="" textlink="">
      <xdr:nvSpPr>
        <xdr:cNvPr id="384" name="Shape 105">
          <a:extLst>
            <a:ext uri="{FF2B5EF4-FFF2-40B4-BE49-F238E27FC236}">
              <a16:creationId xmlns:a16="http://schemas.microsoft.com/office/drawing/2014/main" id="{00000000-0008-0000-1100-000080010000}"/>
            </a:ext>
          </a:extLst>
        </xdr:cNvPr>
        <xdr:cNvSpPr txBox="1"/>
      </xdr:nvSpPr>
      <xdr:spPr>
        <a:xfrm>
          <a:off x="5269800" y="3051338"/>
          <a:ext cx="152400" cy="1457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466850"/>
    <xdr:sp macro="" textlink="">
      <xdr:nvSpPr>
        <xdr:cNvPr id="385" name="Shape 105">
          <a:extLst>
            <a:ext uri="{FF2B5EF4-FFF2-40B4-BE49-F238E27FC236}">
              <a16:creationId xmlns:a16="http://schemas.microsoft.com/office/drawing/2014/main" id="{00000000-0008-0000-1100-000081010000}"/>
            </a:ext>
          </a:extLst>
        </xdr:cNvPr>
        <xdr:cNvSpPr txBox="1"/>
      </xdr:nvSpPr>
      <xdr:spPr>
        <a:xfrm>
          <a:off x="5269800" y="3051338"/>
          <a:ext cx="152400" cy="1457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466850"/>
    <xdr:sp macro="" textlink="">
      <xdr:nvSpPr>
        <xdr:cNvPr id="386" name="Shape 105">
          <a:extLst>
            <a:ext uri="{FF2B5EF4-FFF2-40B4-BE49-F238E27FC236}">
              <a16:creationId xmlns:a16="http://schemas.microsoft.com/office/drawing/2014/main" id="{00000000-0008-0000-1100-000082010000}"/>
            </a:ext>
          </a:extLst>
        </xdr:cNvPr>
        <xdr:cNvSpPr txBox="1"/>
      </xdr:nvSpPr>
      <xdr:spPr>
        <a:xfrm>
          <a:off x="5269800" y="3051338"/>
          <a:ext cx="152400" cy="1457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466850"/>
    <xdr:sp macro="" textlink="">
      <xdr:nvSpPr>
        <xdr:cNvPr id="387" name="Shape 105">
          <a:extLst>
            <a:ext uri="{FF2B5EF4-FFF2-40B4-BE49-F238E27FC236}">
              <a16:creationId xmlns:a16="http://schemas.microsoft.com/office/drawing/2014/main" id="{00000000-0008-0000-1100-000083010000}"/>
            </a:ext>
          </a:extLst>
        </xdr:cNvPr>
        <xdr:cNvSpPr txBox="1"/>
      </xdr:nvSpPr>
      <xdr:spPr>
        <a:xfrm>
          <a:off x="5269800" y="3051338"/>
          <a:ext cx="152400" cy="1457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52400"/>
    <xdr:sp macro="" textlink="">
      <xdr:nvSpPr>
        <xdr:cNvPr id="388" name="Shape 3">
          <a:extLst>
            <a:ext uri="{FF2B5EF4-FFF2-40B4-BE49-F238E27FC236}">
              <a16:creationId xmlns:a16="http://schemas.microsoft.com/office/drawing/2014/main" id="{00000000-0008-0000-1100-000084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52400"/>
    <xdr:sp macro="" textlink="">
      <xdr:nvSpPr>
        <xdr:cNvPr id="389" name="Shape 3">
          <a:extLst>
            <a:ext uri="{FF2B5EF4-FFF2-40B4-BE49-F238E27FC236}">
              <a16:creationId xmlns:a16="http://schemas.microsoft.com/office/drawing/2014/main" id="{00000000-0008-0000-1100-000085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52400"/>
    <xdr:sp macro="" textlink="">
      <xdr:nvSpPr>
        <xdr:cNvPr id="390" name="Shape 3">
          <a:extLst>
            <a:ext uri="{FF2B5EF4-FFF2-40B4-BE49-F238E27FC236}">
              <a16:creationId xmlns:a16="http://schemas.microsoft.com/office/drawing/2014/main" id="{00000000-0008-0000-1100-000086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52400"/>
    <xdr:sp macro="" textlink="">
      <xdr:nvSpPr>
        <xdr:cNvPr id="391" name="Shape 3">
          <a:extLst>
            <a:ext uri="{FF2B5EF4-FFF2-40B4-BE49-F238E27FC236}">
              <a16:creationId xmlns:a16="http://schemas.microsoft.com/office/drawing/2014/main" id="{00000000-0008-0000-1100-000087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52400"/>
    <xdr:sp macro="" textlink="">
      <xdr:nvSpPr>
        <xdr:cNvPr id="392" name="Shape 3">
          <a:extLst>
            <a:ext uri="{FF2B5EF4-FFF2-40B4-BE49-F238E27FC236}">
              <a16:creationId xmlns:a16="http://schemas.microsoft.com/office/drawing/2014/main" id="{00000000-0008-0000-1100-000088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52400"/>
    <xdr:sp macro="" textlink="">
      <xdr:nvSpPr>
        <xdr:cNvPr id="393" name="Shape 3">
          <a:extLst>
            <a:ext uri="{FF2B5EF4-FFF2-40B4-BE49-F238E27FC236}">
              <a16:creationId xmlns:a16="http://schemas.microsoft.com/office/drawing/2014/main" id="{00000000-0008-0000-1100-000089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52400"/>
    <xdr:sp macro="" textlink="">
      <xdr:nvSpPr>
        <xdr:cNvPr id="394" name="Shape 3">
          <a:extLst>
            <a:ext uri="{FF2B5EF4-FFF2-40B4-BE49-F238E27FC236}">
              <a16:creationId xmlns:a16="http://schemas.microsoft.com/office/drawing/2014/main" id="{00000000-0008-0000-1100-00008A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52400"/>
    <xdr:sp macro="" textlink="">
      <xdr:nvSpPr>
        <xdr:cNvPr id="395" name="Shape 3">
          <a:extLst>
            <a:ext uri="{FF2B5EF4-FFF2-40B4-BE49-F238E27FC236}">
              <a16:creationId xmlns:a16="http://schemas.microsoft.com/office/drawing/2014/main" id="{00000000-0008-0000-1100-00008B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52400"/>
    <xdr:sp macro="" textlink="">
      <xdr:nvSpPr>
        <xdr:cNvPr id="396" name="Shape 3">
          <a:extLst>
            <a:ext uri="{FF2B5EF4-FFF2-40B4-BE49-F238E27FC236}">
              <a16:creationId xmlns:a16="http://schemas.microsoft.com/office/drawing/2014/main" id="{00000000-0008-0000-1100-00008C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52400"/>
    <xdr:sp macro="" textlink="">
      <xdr:nvSpPr>
        <xdr:cNvPr id="397" name="Shape 3">
          <a:extLst>
            <a:ext uri="{FF2B5EF4-FFF2-40B4-BE49-F238E27FC236}">
              <a16:creationId xmlns:a16="http://schemas.microsoft.com/office/drawing/2014/main" id="{00000000-0008-0000-1100-00008D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52400"/>
    <xdr:sp macro="" textlink="">
      <xdr:nvSpPr>
        <xdr:cNvPr id="398" name="Shape 3">
          <a:extLst>
            <a:ext uri="{FF2B5EF4-FFF2-40B4-BE49-F238E27FC236}">
              <a16:creationId xmlns:a16="http://schemas.microsoft.com/office/drawing/2014/main" id="{00000000-0008-0000-1100-00008E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52400"/>
    <xdr:sp macro="" textlink="">
      <xdr:nvSpPr>
        <xdr:cNvPr id="399" name="Shape 3">
          <a:extLst>
            <a:ext uri="{FF2B5EF4-FFF2-40B4-BE49-F238E27FC236}">
              <a16:creationId xmlns:a16="http://schemas.microsoft.com/office/drawing/2014/main" id="{00000000-0008-0000-1100-00008F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52400"/>
    <xdr:sp macro="" textlink="">
      <xdr:nvSpPr>
        <xdr:cNvPr id="400" name="Shape 3">
          <a:extLst>
            <a:ext uri="{FF2B5EF4-FFF2-40B4-BE49-F238E27FC236}">
              <a16:creationId xmlns:a16="http://schemas.microsoft.com/office/drawing/2014/main" id="{00000000-0008-0000-1100-000090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52400"/>
    <xdr:sp macro="" textlink="">
      <xdr:nvSpPr>
        <xdr:cNvPr id="401" name="Shape 3">
          <a:extLst>
            <a:ext uri="{FF2B5EF4-FFF2-40B4-BE49-F238E27FC236}">
              <a16:creationId xmlns:a16="http://schemas.microsoft.com/office/drawing/2014/main" id="{00000000-0008-0000-1100-000091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52400"/>
    <xdr:sp macro="" textlink="">
      <xdr:nvSpPr>
        <xdr:cNvPr id="402" name="Shape 3">
          <a:extLst>
            <a:ext uri="{FF2B5EF4-FFF2-40B4-BE49-F238E27FC236}">
              <a16:creationId xmlns:a16="http://schemas.microsoft.com/office/drawing/2014/main" id="{00000000-0008-0000-1100-000092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52400"/>
    <xdr:sp macro="" textlink="">
      <xdr:nvSpPr>
        <xdr:cNvPr id="403" name="Shape 3">
          <a:extLst>
            <a:ext uri="{FF2B5EF4-FFF2-40B4-BE49-F238E27FC236}">
              <a16:creationId xmlns:a16="http://schemas.microsoft.com/office/drawing/2014/main" id="{00000000-0008-0000-1100-000093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52400"/>
    <xdr:sp macro="" textlink="">
      <xdr:nvSpPr>
        <xdr:cNvPr id="404" name="Shape 3">
          <a:extLst>
            <a:ext uri="{FF2B5EF4-FFF2-40B4-BE49-F238E27FC236}">
              <a16:creationId xmlns:a16="http://schemas.microsoft.com/office/drawing/2014/main" id="{00000000-0008-0000-1100-000094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52400"/>
    <xdr:sp macro="" textlink="">
      <xdr:nvSpPr>
        <xdr:cNvPr id="405" name="Shape 3">
          <a:extLst>
            <a:ext uri="{FF2B5EF4-FFF2-40B4-BE49-F238E27FC236}">
              <a16:creationId xmlns:a16="http://schemas.microsoft.com/office/drawing/2014/main" id="{00000000-0008-0000-1100-000095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52400"/>
    <xdr:sp macro="" textlink="">
      <xdr:nvSpPr>
        <xdr:cNvPr id="406" name="Shape 3">
          <a:extLst>
            <a:ext uri="{FF2B5EF4-FFF2-40B4-BE49-F238E27FC236}">
              <a16:creationId xmlns:a16="http://schemas.microsoft.com/office/drawing/2014/main" id="{00000000-0008-0000-1100-000096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52400"/>
    <xdr:sp macro="" textlink="">
      <xdr:nvSpPr>
        <xdr:cNvPr id="407" name="Shape 3">
          <a:extLst>
            <a:ext uri="{FF2B5EF4-FFF2-40B4-BE49-F238E27FC236}">
              <a16:creationId xmlns:a16="http://schemas.microsoft.com/office/drawing/2014/main" id="{00000000-0008-0000-1100-000097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52400"/>
    <xdr:sp macro="" textlink="">
      <xdr:nvSpPr>
        <xdr:cNvPr id="408" name="Shape 3">
          <a:extLst>
            <a:ext uri="{FF2B5EF4-FFF2-40B4-BE49-F238E27FC236}">
              <a16:creationId xmlns:a16="http://schemas.microsoft.com/office/drawing/2014/main" id="{00000000-0008-0000-1100-000098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52400"/>
    <xdr:sp macro="" textlink="">
      <xdr:nvSpPr>
        <xdr:cNvPr id="409" name="Shape 3">
          <a:extLst>
            <a:ext uri="{FF2B5EF4-FFF2-40B4-BE49-F238E27FC236}">
              <a16:creationId xmlns:a16="http://schemas.microsoft.com/office/drawing/2014/main" id="{00000000-0008-0000-1100-000099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52400"/>
    <xdr:sp macro="" textlink="">
      <xdr:nvSpPr>
        <xdr:cNvPr id="410" name="Shape 3">
          <a:extLst>
            <a:ext uri="{FF2B5EF4-FFF2-40B4-BE49-F238E27FC236}">
              <a16:creationId xmlns:a16="http://schemas.microsoft.com/office/drawing/2014/main" id="{00000000-0008-0000-1100-00009A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52400"/>
    <xdr:sp macro="" textlink="">
      <xdr:nvSpPr>
        <xdr:cNvPr id="411" name="Shape 3">
          <a:extLst>
            <a:ext uri="{FF2B5EF4-FFF2-40B4-BE49-F238E27FC236}">
              <a16:creationId xmlns:a16="http://schemas.microsoft.com/office/drawing/2014/main" id="{00000000-0008-0000-1100-00009B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52400"/>
    <xdr:sp macro="" textlink="">
      <xdr:nvSpPr>
        <xdr:cNvPr id="412" name="Shape 3">
          <a:extLst>
            <a:ext uri="{FF2B5EF4-FFF2-40B4-BE49-F238E27FC236}">
              <a16:creationId xmlns:a16="http://schemas.microsoft.com/office/drawing/2014/main" id="{00000000-0008-0000-1100-00009C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52400"/>
    <xdr:sp macro="" textlink="">
      <xdr:nvSpPr>
        <xdr:cNvPr id="413" name="Shape 3">
          <a:extLst>
            <a:ext uri="{FF2B5EF4-FFF2-40B4-BE49-F238E27FC236}">
              <a16:creationId xmlns:a16="http://schemas.microsoft.com/office/drawing/2014/main" id="{00000000-0008-0000-1100-00009D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52400"/>
    <xdr:sp macro="" textlink="">
      <xdr:nvSpPr>
        <xdr:cNvPr id="414" name="Shape 3">
          <a:extLst>
            <a:ext uri="{FF2B5EF4-FFF2-40B4-BE49-F238E27FC236}">
              <a16:creationId xmlns:a16="http://schemas.microsoft.com/office/drawing/2014/main" id="{00000000-0008-0000-1100-00009E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52400"/>
    <xdr:sp macro="" textlink="">
      <xdr:nvSpPr>
        <xdr:cNvPr id="415" name="Shape 3">
          <a:extLst>
            <a:ext uri="{FF2B5EF4-FFF2-40B4-BE49-F238E27FC236}">
              <a16:creationId xmlns:a16="http://schemas.microsoft.com/office/drawing/2014/main" id="{00000000-0008-0000-1100-00009F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52400"/>
    <xdr:sp macro="" textlink="">
      <xdr:nvSpPr>
        <xdr:cNvPr id="416" name="Shape 3">
          <a:extLst>
            <a:ext uri="{FF2B5EF4-FFF2-40B4-BE49-F238E27FC236}">
              <a16:creationId xmlns:a16="http://schemas.microsoft.com/office/drawing/2014/main" id="{00000000-0008-0000-1100-0000A0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52400"/>
    <xdr:sp macro="" textlink="">
      <xdr:nvSpPr>
        <xdr:cNvPr id="417" name="Shape 3">
          <a:extLst>
            <a:ext uri="{FF2B5EF4-FFF2-40B4-BE49-F238E27FC236}">
              <a16:creationId xmlns:a16="http://schemas.microsoft.com/office/drawing/2014/main" id="{00000000-0008-0000-1100-0000A1010000}"/>
            </a:ext>
          </a:extLst>
        </xdr:cNvPr>
        <xdr:cNvSpPr txBox="1"/>
      </xdr:nvSpPr>
      <xdr:spPr>
        <a:xfrm>
          <a:off x="5307900" y="3703800"/>
          <a:ext cx="762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18" name="Shape 99">
          <a:extLst>
            <a:ext uri="{FF2B5EF4-FFF2-40B4-BE49-F238E27FC236}">
              <a16:creationId xmlns:a16="http://schemas.microsoft.com/office/drawing/2014/main" id="{00000000-0008-0000-1100-0000A2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19" name="Shape 99">
          <a:extLst>
            <a:ext uri="{FF2B5EF4-FFF2-40B4-BE49-F238E27FC236}">
              <a16:creationId xmlns:a16="http://schemas.microsoft.com/office/drawing/2014/main" id="{00000000-0008-0000-1100-0000A3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20" name="Shape 99">
          <a:extLst>
            <a:ext uri="{FF2B5EF4-FFF2-40B4-BE49-F238E27FC236}">
              <a16:creationId xmlns:a16="http://schemas.microsoft.com/office/drawing/2014/main" id="{00000000-0008-0000-1100-0000A4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21" name="Shape 99">
          <a:extLst>
            <a:ext uri="{FF2B5EF4-FFF2-40B4-BE49-F238E27FC236}">
              <a16:creationId xmlns:a16="http://schemas.microsoft.com/office/drawing/2014/main" id="{00000000-0008-0000-1100-0000A5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22" name="Shape 99">
          <a:extLst>
            <a:ext uri="{FF2B5EF4-FFF2-40B4-BE49-F238E27FC236}">
              <a16:creationId xmlns:a16="http://schemas.microsoft.com/office/drawing/2014/main" id="{00000000-0008-0000-1100-0000A6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23" name="Shape 99">
          <a:extLst>
            <a:ext uri="{FF2B5EF4-FFF2-40B4-BE49-F238E27FC236}">
              <a16:creationId xmlns:a16="http://schemas.microsoft.com/office/drawing/2014/main" id="{00000000-0008-0000-1100-0000A7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24" name="Shape 99">
          <a:extLst>
            <a:ext uri="{FF2B5EF4-FFF2-40B4-BE49-F238E27FC236}">
              <a16:creationId xmlns:a16="http://schemas.microsoft.com/office/drawing/2014/main" id="{00000000-0008-0000-1100-0000A8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25" name="Shape 99">
          <a:extLst>
            <a:ext uri="{FF2B5EF4-FFF2-40B4-BE49-F238E27FC236}">
              <a16:creationId xmlns:a16="http://schemas.microsoft.com/office/drawing/2014/main" id="{00000000-0008-0000-1100-0000A9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26" name="Shape 99">
          <a:extLst>
            <a:ext uri="{FF2B5EF4-FFF2-40B4-BE49-F238E27FC236}">
              <a16:creationId xmlns:a16="http://schemas.microsoft.com/office/drawing/2014/main" id="{00000000-0008-0000-1100-0000AA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27" name="Shape 99">
          <a:extLst>
            <a:ext uri="{FF2B5EF4-FFF2-40B4-BE49-F238E27FC236}">
              <a16:creationId xmlns:a16="http://schemas.microsoft.com/office/drawing/2014/main" id="{00000000-0008-0000-1100-0000AB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28" name="Shape 99">
          <a:extLst>
            <a:ext uri="{FF2B5EF4-FFF2-40B4-BE49-F238E27FC236}">
              <a16:creationId xmlns:a16="http://schemas.microsoft.com/office/drawing/2014/main" id="{00000000-0008-0000-1100-0000AC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29" name="Shape 99">
          <a:extLst>
            <a:ext uri="{FF2B5EF4-FFF2-40B4-BE49-F238E27FC236}">
              <a16:creationId xmlns:a16="http://schemas.microsoft.com/office/drawing/2014/main" id="{00000000-0008-0000-1100-0000AD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30" name="Shape 99">
          <a:extLst>
            <a:ext uri="{FF2B5EF4-FFF2-40B4-BE49-F238E27FC236}">
              <a16:creationId xmlns:a16="http://schemas.microsoft.com/office/drawing/2014/main" id="{00000000-0008-0000-1100-0000AE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31" name="Shape 99">
          <a:extLst>
            <a:ext uri="{FF2B5EF4-FFF2-40B4-BE49-F238E27FC236}">
              <a16:creationId xmlns:a16="http://schemas.microsoft.com/office/drawing/2014/main" id="{00000000-0008-0000-1100-0000AF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32" name="Shape 99">
          <a:extLst>
            <a:ext uri="{FF2B5EF4-FFF2-40B4-BE49-F238E27FC236}">
              <a16:creationId xmlns:a16="http://schemas.microsoft.com/office/drawing/2014/main" id="{00000000-0008-0000-1100-0000B0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33" name="Shape 99">
          <a:extLst>
            <a:ext uri="{FF2B5EF4-FFF2-40B4-BE49-F238E27FC236}">
              <a16:creationId xmlns:a16="http://schemas.microsoft.com/office/drawing/2014/main" id="{00000000-0008-0000-1100-0000B1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34" name="Shape 99">
          <a:extLst>
            <a:ext uri="{FF2B5EF4-FFF2-40B4-BE49-F238E27FC236}">
              <a16:creationId xmlns:a16="http://schemas.microsoft.com/office/drawing/2014/main" id="{00000000-0008-0000-1100-0000B2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35" name="Shape 99">
          <a:extLst>
            <a:ext uri="{FF2B5EF4-FFF2-40B4-BE49-F238E27FC236}">
              <a16:creationId xmlns:a16="http://schemas.microsoft.com/office/drawing/2014/main" id="{00000000-0008-0000-1100-0000B3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36" name="Shape 99">
          <a:extLst>
            <a:ext uri="{FF2B5EF4-FFF2-40B4-BE49-F238E27FC236}">
              <a16:creationId xmlns:a16="http://schemas.microsoft.com/office/drawing/2014/main" id="{00000000-0008-0000-1100-0000B4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37" name="Shape 99">
          <a:extLst>
            <a:ext uri="{FF2B5EF4-FFF2-40B4-BE49-F238E27FC236}">
              <a16:creationId xmlns:a16="http://schemas.microsoft.com/office/drawing/2014/main" id="{00000000-0008-0000-1100-0000B5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38" name="Shape 99">
          <a:extLst>
            <a:ext uri="{FF2B5EF4-FFF2-40B4-BE49-F238E27FC236}">
              <a16:creationId xmlns:a16="http://schemas.microsoft.com/office/drawing/2014/main" id="{00000000-0008-0000-1100-0000B6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39" name="Shape 99">
          <a:extLst>
            <a:ext uri="{FF2B5EF4-FFF2-40B4-BE49-F238E27FC236}">
              <a16:creationId xmlns:a16="http://schemas.microsoft.com/office/drawing/2014/main" id="{00000000-0008-0000-1100-0000B7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40" name="Shape 99">
          <a:extLst>
            <a:ext uri="{FF2B5EF4-FFF2-40B4-BE49-F238E27FC236}">
              <a16:creationId xmlns:a16="http://schemas.microsoft.com/office/drawing/2014/main" id="{00000000-0008-0000-1100-0000B8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41" name="Shape 99">
          <a:extLst>
            <a:ext uri="{FF2B5EF4-FFF2-40B4-BE49-F238E27FC236}">
              <a16:creationId xmlns:a16="http://schemas.microsoft.com/office/drawing/2014/main" id="{00000000-0008-0000-1100-0000B9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42" name="Shape 99">
          <a:extLst>
            <a:ext uri="{FF2B5EF4-FFF2-40B4-BE49-F238E27FC236}">
              <a16:creationId xmlns:a16="http://schemas.microsoft.com/office/drawing/2014/main" id="{00000000-0008-0000-1100-0000BA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43" name="Shape 99">
          <a:extLst>
            <a:ext uri="{FF2B5EF4-FFF2-40B4-BE49-F238E27FC236}">
              <a16:creationId xmlns:a16="http://schemas.microsoft.com/office/drawing/2014/main" id="{00000000-0008-0000-1100-0000BB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44" name="Shape 99">
          <a:extLst>
            <a:ext uri="{FF2B5EF4-FFF2-40B4-BE49-F238E27FC236}">
              <a16:creationId xmlns:a16="http://schemas.microsoft.com/office/drawing/2014/main" id="{00000000-0008-0000-1100-0000BC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45" name="Shape 99">
          <a:extLst>
            <a:ext uri="{FF2B5EF4-FFF2-40B4-BE49-F238E27FC236}">
              <a16:creationId xmlns:a16="http://schemas.microsoft.com/office/drawing/2014/main" id="{00000000-0008-0000-1100-0000BD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46" name="Shape 99">
          <a:extLst>
            <a:ext uri="{FF2B5EF4-FFF2-40B4-BE49-F238E27FC236}">
              <a16:creationId xmlns:a16="http://schemas.microsoft.com/office/drawing/2014/main" id="{00000000-0008-0000-1100-0000BE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47" name="Shape 99">
          <a:extLst>
            <a:ext uri="{FF2B5EF4-FFF2-40B4-BE49-F238E27FC236}">
              <a16:creationId xmlns:a16="http://schemas.microsoft.com/office/drawing/2014/main" id="{00000000-0008-0000-1100-0000BF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48" name="Shape 99">
          <a:extLst>
            <a:ext uri="{FF2B5EF4-FFF2-40B4-BE49-F238E27FC236}">
              <a16:creationId xmlns:a16="http://schemas.microsoft.com/office/drawing/2014/main" id="{00000000-0008-0000-1100-0000C0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49" name="Shape 99">
          <a:extLst>
            <a:ext uri="{FF2B5EF4-FFF2-40B4-BE49-F238E27FC236}">
              <a16:creationId xmlns:a16="http://schemas.microsoft.com/office/drawing/2014/main" id="{00000000-0008-0000-1100-0000C1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50" name="Shape 99">
          <a:extLst>
            <a:ext uri="{FF2B5EF4-FFF2-40B4-BE49-F238E27FC236}">
              <a16:creationId xmlns:a16="http://schemas.microsoft.com/office/drawing/2014/main" id="{00000000-0008-0000-1100-0000C2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51" name="Shape 99">
          <a:extLst>
            <a:ext uri="{FF2B5EF4-FFF2-40B4-BE49-F238E27FC236}">
              <a16:creationId xmlns:a16="http://schemas.microsoft.com/office/drawing/2014/main" id="{00000000-0008-0000-1100-0000C3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52" name="Shape 99">
          <a:extLst>
            <a:ext uri="{FF2B5EF4-FFF2-40B4-BE49-F238E27FC236}">
              <a16:creationId xmlns:a16="http://schemas.microsoft.com/office/drawing/2014/main" id="{00000000-0008-0000-1100-0000C4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53" name="Shape 99">
          <a:extLst>
            <a:ext uri="{FF2B5EF4-FFF2-40B4-BE49-F238E27FC236}">
              <a16:creationId xmlns:a16="http://schemas.microsoft.com/office/drawing/2014/main" id="{00000000-0008-0000-1100-0000C5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54" name="Shape 99">
          <a:extLst>
            <a:ext uri="{FF2B5EF4-FFF2-40B4-BE49-F238E27FC236}">
              <a16:creationId xmlns:a16="http://schemas.microsoft.com/office/drawing/2014/main" id="{00000000-0008-0000-1100-0000C6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55" name="Shape 99">
          <a:extLst>
            <a:ext uri="{FF2B5EF4-FFF2-40B4-BE49-F238E27FC236}">
              <a16:creationId xmlns:a16="http://schemas.microsoft.com/office/drawing/2014/main" id="{00000000-0008-0000-1100-0000C7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56" name="Shape 99">
          <a:extLst>
            <a:ext uri="{FF2B5EF4-FFF2-40B4-BE49-F238E27FC236}">
              <a16:creationId xmlns:a16="http://schemas.microsoft.com/office/drawing/2014/main" id="{00000000-0008-0000-1100-0000C8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57" name="Shape 99">
          <a:extLst>
            <a:ext uri="{FF2B5EF4-FFF2-40B4-BE49-F238E27FC236}">
              <a16:creationId xmlns:a16="http://schemas.microsoft.com/office/drawing/2014/main" id="{00000000-0008-0000-1100-0000C9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58" name="Shape 99">
          <a:extLst>
            <a:ext uri="{FF2B5EF4-FFF2-40B4-BE49-F238E27FC236}">
              <a16:creationId xmlns:a16="http://schemas.microsoft.com/office/drawing/2014/main" id="{00000000-0008-0000-1100-0000CA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59" name="Shape 99">
          <a:extLst>
            <a:ext uri="{FF2B5EF4-FFF2-40B4-BE49-F238E27FC236}">
              <a16:creationId xmlns:a16="http://schemas.microsoft.com/office/drawing/2014/main" id="{00000000-0008-0000-1100-0000CB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60" name="Shape 99">
          <a:extLst>
            <a:ext uri="{FF2B5EF4-FFF2-40B4-BE49-F238E27FC236}">
              <a16:creationId xmlns:a16="http://schemas.microsoft.com/office/drawing/2014/main" id="{00000000-0008-0000-1100-0000CC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61" name="Shape 99">
          <a:extLst>
            <a:ext uri="{FF2B5EF4-FFF2-40B4-BE49-F238E27FC236}">
              <a16:creationId xmlns:a16="http://schemas.microsoft.com/office/drawing/2014/main" id="{00000000-0008-0000-1100-0000CD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62" name="Shape 99">
          <a:extLst>
            <a:ext uri="{FF2B5EF4-FFF2-40B4-BE49-F238E27FC236}">
              <a16:creationId xmlns:a16="http://schemas.microsoft.com/office/drawing/2014/main" id="{00000000-0008-0000-1100-0000CE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63" name="Shape 99">
          <a:extLst>
            <a:ext uri="{FF2B5EF4-FFF2-40B4-BE49-F238E27FC236}">
              <a16:creationId xmlns:a16="http://schemas.microsoft.com/office/drawing/2014/main" id="{00000000-0008-0000-1100-0000CF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64" name="Shape 99">
          <a:extLst>
            <a:ext uri="{FF2B5EF4-FFF2-40B4-BE49-F238E27FC236}">
              <a16:creationId xmlns:a16="http://schemas.microsoft.com/office/drawing/2014/main" id="{00000000-0008-0000-1100-0000D0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65" name="Shape 99">
          <a:extLst>
            <a:ext uri="{FF2B5EF4-FFF2-40B4-BE49-F238E27FC236}">
              <a16:creationId xmlns:a16="http://schemas.microsoft.com/office/drawing/2014/main" id="{00000000-0008-0000-1100-0000D1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66" name="Shape 99">
          <a:extLst>
            <a:ext uri="{FF2B5EF4-FFF2-40B4-BE49-F238E27FC236}">
              <a16:creationId xmlns:a16="http://schemas.microsoft.com/office/drawing/2014/main" id="{00000000-0008-0000-1100-0000D2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67" name="Shape 99">
          <a:extLst>
            <a:ext uri="{FF2B5EF4-FFF2-40B4-BE49-F238E27FC236}">
              <a16:creationId xmlns:a16="http://schemas.microsoft.com/office/drawing/2014/main" id="{00000000-0008-0000-1100-0000D3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68" name="Shape 99">
          <a:extLst>
            <a:ext uri="{FF2B5EF4-FFF2-40B4-BE49-F238E27FC236}">
              <a16:creationId xmlns:a16="http://schemas.microsoft.com/office/drawing/2014/main" id="{00000000-0008-0000-1100-0000D4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69" name="Shape 99">
          <a:extLst>
            <a:ext uri="{FF2B5EF4-FFF2-40B4-BE49-F238E27FC236}">
              <a16:creationId xmlns:a16="http://schemas.microsoft.com/office/drawing/2014/main" id="{00000000-0008-0000-1100-0000D5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70" name="Shape 99">
          <a:extLst>
            <a:ext uri="{FF2B5EF4-FFF2-40B4-BE49-F238E27FC236}">
              <a16:creationId xmlns:a16="http://schemas.microsoft.com/office/drawing/2014/main" id="{00000000-0008-0000-1100-0000D6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71" name="Shape 99">
          <a:extLst>
            <a:ext uri="{FF2B5EF4-FFF2-40B4-BE49-F238E27FC236}">
              <a16:creationId xmlns:a16="http://schemas.microsoft.com/office/drawing/2014/main" id="{00000000-0008-0000-1100-0000D7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72" name="Shape 99">
          <a:extLst>
            <a:ext uri="{FF2B5EF4-FFF2-40B4-BE49-F238E27FC236}">
              <a16:creationId xmlns:a16="http://schemas.microsoft.com/office/drawing/2014/main" id="{00000000-0008-0000-1100-0000D8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73" name="Shape 99">
          <a:extLst>
            <a:ext uri="{FF2B5EF4-FFF2-40B4-BE49-F238E27FC236}">
              <a16:creationId xmlns:a16="http://schemas.microsoft.com/office/drawing/2014/main" id="{00000000-0008-0000-1100-0000D9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74" name="Shape 99">
          <a:extLst>
            <a:ext uri="{FF2B5EF4-FFF2-40B4-BE49-F238E27FC236}">
              <a16:creationId xmlns:a16="http://schemas.microsoft.com/office/drawing/2014/main" id="{00000000-0008-0000-1100-0000DA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75" name="Shape 99">
          <a:extLst>
            <a:ext uri="{FF2B5EF4-FFF2-40B4-BE49-F238E27FC236}">
              <a16:creationId xmlns:a16="http://schemas.microsoft.com/office/drawing/2014/main" id="{00000000-0008-0000-1100-0000DB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76" name="Shape 99">
          <a:extLst>
            <a:ext uri="{FF2B5EF4-FFF2-40B4-BE49-F238E27FC236}">
              <a16:creationId xmlns:a16="http://schemas.microsoft.com/office/drawing/2014/main" id="{00000000-0008-0000-1100-0000DC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77" name="Shape 99">
          <a:extLst>
            <a:ext uri="{FF2B5EF4-FFF2-40B4-BE49-F238E27FC236}">
              <a16:creationId xmlns:a16="http://schemas.microsoft.com/office/drawing/2014/main" id="{00000000-0008-0000-1100-0000DD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78" name="Shape 99">
          <a:extLst>
            <a:ext uri="{FF2B5EF4-FFF2-40B4-BE49-F238E27FC236}">
              <a16:creationId xmlns:a16="http://schemas.microsoft.com/office/drawing/2014/main" id="{00000000-0008-0000-1100-0000DE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79" name="Shape 99">
          <a:extLst>
            <a:ext uri="{FF2B5EF4-FFF2-40B4-BE49-F238E27FC236}">
              <a16:creationId xmlns:a16="http://schemas.microsoft.com/office/drawing/2014/main" id="{00000000-0008-0000-1100-0000DF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80" name="Shape 99">
          <a:extLst>
            <a:ext uri="{FF2B5EF4-FFF2-40B4-BE49-F238E27FC236}">
              <a16:creationId xmlns:a16="http://schemas.microsoft.com/office/drawing/2014/main" id="{00000000-0008-0000-1100-0000E0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81" name="Shape 99">
          <a:extLst>
            <a:ext uri="{FF2B5EF4-FFF2-40B4-BE49-F238E27FC236}">
              <a16:creationId xmlns:a16="http://schemas.microsoft.com/office/drawing/2014/main" id="{00000000-0008-0000-1100-0000E1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82" name="Shape 99">
          <a:extLst>
            <a:ext uri="{FF2B5EF4-FFF2-40B4-BE49-F238E27FC236}">
              <a16:creationId xmlns:a16="http://schemas.microsoft.com/office/drawing/2014/main" id="{00000000-0008-0000-1100-0000E2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83" name="Shape 99">
          <a:extLst>
            <a:ext uri="{FF2B5EF4-FFF2-40B4-BE49-F238E27FC236}">
              <a16:creationId xmlns:a16="http://schemas.microsoft.com/office/drawing/2014/main" id="{00000000-0008-0000-1100-0000E3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84" name="Shape 99">
          <a:extLst>
            <a:ext uri="{FF2B5EF4-FFF2-40B4-BE49-F238E27FC236}">
              <a16:creationId xmlns:a16="http://schemas.microsoft.com/office/drawing/2014/main" id="{00000000-0008-0000-1100-0000E4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85" name="Shape 99">
          <a:extLst>
            <a:ext uri="{FF2B5EF4-FFF2-40B4-BE49-F238E27FC236}">
              <a16:creationId xmlns:a16="http://schemas.microsoft.com/office/drawing/2014/main" id="{00000000-0008-0000-1100-0000E5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86" name="Shape 99">
          <a:extLst>
            <a:ext uri="{FF2B5EF4-FFF2-40B4-BE49-F238E27FC236}">
              <a16:creationId xmlns:a16="http://schemas.microsoft.com/office/drawing/2014/main" id="{00000000-0008-0000-1100-0000E6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87" name="Shape 99">
          <a:extLst>
            <a:ext uri="{FF2B5EF4-FFF2-40B4-BE49-F238E27FC236}">
              <a16:creationId xmlns:a16="http://schemas.microsoft.com/office/drawing/2014/main" id="{00000000-0008-0000-1100-0000E7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88" name="Shape 99">
          <a:extLst>
            <a:ext uri="{FF2B5EF4-FFF2-40B4-BE49-F238E27FC236}">
              <a16:creationId xmlns:a16="http://schemas.microsoft.com/office/drawing/2014/main" id="{00000000-0008-0000-1100-0000E8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89" name="Shape 99">
          <a:extLst>
            <a:ext uri="{FF2B5EF4-FFF2-40B4-BE49-F238E27FC236}">
              <a16:creationId xmlns:a16="http://schemas.microsoft.com/office/drawing/2014/main" id="{00000000-0008-0000-1100-0000E9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90" name="Shape 99">
          <a:extLst>
            <a:ext uri="{FF2B5EF4-FFF2-40B4-BE49-F238E27FC236}">
              <a16:creationId xmlns:a16="http://schemas.microsoft.com/office/drawing/2014/main" id="{00000000-0008-0000-1100-0000EA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91" name="Shape 99">
          <a:extLst>
            <a:ext uri="{FF2B5EF4-FFF2-40B4-BE49-F238E27FC236}">
              <a16:creationId xmlns:a16="http://schemas.microsoft.com/office/drawing/2014/main" id="{00000000-0008-0000-1100-0000EB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92" name="Shape 99">
          <a:extLst>
            <a:ext uri="{FF2B5EF4-FFF2-40B4-BE49-F238E27FC236}">
              <a16:creationId xmlns:a16="http://schemas.microsoft.com/office/drawing/2014/main" id="{00000000-0008-0000-1100-0000EC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93" name="Shape 99">
          <a:extLst>
            <a:ext uri="{FF2B5EF4-FFF2-40B4-BE49-F238E27FC236}">
              <a16:creationId xmlns:a16="http://schemas.microsoft.com/office/drawing/2014/main" id="{00000000-0008-0000-1100-0000ED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94" name="Shape 99">
          <a:extLst>
            <a:ext uri="{FF2B5EF4-FFF2-40B4-BE49-F238E27FC236}">
              <a16:creationId xmlns:a16="http://schemas.microsoft.com/office/drawing/2014/main" id="{00000000-0008-0000-1100-0000EE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95" name="Shape 99">
          <a:extLst>
            <a:ext uri="{FF2B5EF4-FFF2-40B4-BE49-F238E27FC236}">
              <a16:creationId xmlns:a16="http://schemas.microsoft.com/office/drawing/2014/main" id="{00000000-0008-0000-1100-0000EF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96" name="Shape 99">
          <a:extLst>
            <a:ext uri="{FF2B5EF4-FFF2-40B4-BE49-F238E27FC236}">
              <a16:creationId xmlns:a16="http://schemas.microsoft.com/office/drawing/2014/main" id="{00000000-0008-0000-1100-0000F0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97" name="Shape 99">
          <a:extLst>
            <a:ext uri="{FF2B5EF4-FFF2-40B4-BE49-F238E27FC236}">
              <a16:creationId xmlns:a16="http://schemas.microsoft.com/office/drawing/2014/main" id="{00000000-0008-0000-1100-0000F1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98" name="Shape 99">
          <a:extLst>
            <a:ext uri="{FF2B5EF4-FFF2-40B4-BE49-F238E27FC236}">
              <a16:creationId xmlns:a16="http://schemas.microsoft.com/office/drawing/2014/main" id="{00000000-0008-0000-1100-0000F2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499" name="Shape 99">
          <a:extLst>
            <a:ext uri="{FF2B5EF4-FFF2-40B4-BE49-F238E27FC236}">
              <a16:creationId xmlns:a16="http://schemas.microsoft.com/office/drawing/2014/main" id="{00000000-0008-0000-1100-0000F3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500" name="Shape 99">
          <a:extLst>
            <a:ext uri="{FF2B5EF4-FFF2-40B4-BE49-F238E27FC236}">
              <a16:creationId xmlns:a16="http://schemas.microsoft.com/office/drawing/2014/main" id="{00000000-0008-0000-1100-0000F4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501" name="Shape 99">
          <a:extLst>
            <a:ext uri="{FF2B5EF4-FFF2-40B4-BE49-F238E27FC236}">
              <a16:creationId xmlns:a16="http://schemas.microsoft.com/office/drawing/2014/main" id="{00000000-0008-0000-1100-0000F5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502" name="Shape 99">
          <a:extLst>
            <a:ext uri="{FF2B5EF4-FFF2-40B4-BE49-F238E27FC236}">
              <a16:creationId xmlns:a16="http://schemas.microsoft.com/office/drawing/2014/main" id="{00000000-0008-0000-1100-0000F6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503" name="Shape 99">
          <a:extLst>
            <a:ext uri="{FF2B5EF4-FFF2-40B4-BE49-F238E27FC236}">
              <a16:creationId xmlns:a16="http://schemas.microsoft.com/office/drawing/2014/main" id="{00000000-0008-0000-1100-0000F7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504" name="Shape 99">
          <a:extLst>
            <a:ext uri="{FF2B5EF4-FFF2-40B4-BE49-F238E27FC236}">
              <a16:creationId xmlns:a16="http://schemas.microsoft.com/office/drawing/2014/main" id="{00000000-0008-0000-1100-0000F8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505" name="Shape 99">
          <a:extLst>
            <a:ext uri="{FF2B5EF4-FFF2-40B4-BE49-F238E27FC236}">
              <a16:creationId xmlns:a16="http://schemas.microsoft.com/office/drawing/2014/main" id="{00000000-0008-0000-1100-0000F9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506" name="Shape 99">
          <a:extLst>
            <a:ext uri="{FF2B5EF4-FFF2-40B4-BE49-F238E27FC236}">
              <a16:creationId xmlns:a16="http://schemas.microsoft.com/office/drawing/2014/main" id="{00000000-0008-0000-1100-0000FA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507" name="Shape 99">
          <a:extLst>
            <a:ext uri="{FF2B5EF4-FFF2-40B4-BE49-F238E27FC236}">
              <a16:creationId xmlns:a16="http://schemas.microsoft.com/office/drawing/2014/main" id="{00000000-0008-0000-1100-0000FB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508" name="Shape 99">
          <a:extLst>
            <a:ext uri="{FF2B5EF4-FFF2-40B4-BE49-F238E27FC236}">
              <a16:creationId xmlns:a16="http://schemas.microsoft.com/office/drawing/2014/main" id="{00000000-0008-0000-1100-0000FC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771525"/>
    <xdr:sp macro="" textlink="">
      <xdr:nvSpPr>
        <xdr:cNvPr id="509" name="Shape 99">
          <a:extLst>
            <a:ext uri="{FF2B5EF4-FFF2-40B4-BE49-F238E27FC236}">
              <a16:creationId xmlns:a16="http://schemas.microsoft.com/office/drawing/2014/main" id="{00000000-0008-0000-1100-0000FD010000}"/>
            </a:ext>
          </a:extLst>
        </xdr:cNvPr>
        <xdr:cNvSpPr txBox="1"/>
      </xdr:nvSpPr>
      <xdr:spPr>
        <a:xfrm>
          <a:off x="5307900" y="3399000"/>
          <a:ext cx="76200" cy="762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61925"/>
    <xdr:sp macro="" textlink="">
      <xdr:nvSpPr>
        <xdr:cNvPr id="510" name="Shape 8">
          <a:extLst>
            <a:ext uri="{FF2B5EF4-FFF2-40B4-BE49-F238E27FC236}">
              <a16:creationId xmlns:a16="http://schemas.microsoft.com/office/drawing/2014/main" id="{00000000-0008-0000-1100-0000FE010000}"/>
            </a:ext>
          </a:extLst>
        </xdr:cNvPr>
        <xdr:cNvSpPr txBox="1"/>
      </xdr:nvSpPr>
      <xdr:spPr>
        <a:xfrm>
          <a:off x="5307900" y="3699038"/>
          <a:ext cx="7620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61925"/>
    <xdr:sp macro="" textlink="">
      <xdr:nvSpPr>
        <xdr:cNvPr id="511" name="Shape 8">
          <a:extLst>
            <a:ext uri="{FF2B5EF4-FFF2-40B4-BE49-F238E27FC236}">
              <a16:creationId xmlns:a16="http://schemas.microsoft.com/office/drawing/2014/main" id="{00000000-0008-0000-1100-0000FF010000}"/>
            </a:ext>
          </a:extLst>
        </xdr:cNvPr>
        <xdr:cNvSpPr txBox="1"/>
      </xdr:nvSpPr>
      <xdr:spPr>
        <a:xfrm>
          <a:off x="5307900" y="3699038"/>
          <a:ext cx="7620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61925"/>
    <xdr:sp macro="" textlink="">
      <xdr:nvSpPr>
        <xdr:cNvPr id="512" name="Shape 8">
          <a:extLst>
            <a:ext uri="{FF2B5EF4-FFF2-40B4-BE49-F238E27FC236}">
              <a16:creationId xmlns:a16="http://schemas.microsoft.com/office/drawing/2014/main" id="{00000000-0008-0000-1100-000000020000}"/>
            </a:ext>
          </a:extLst>
        </xdr:cNvPr>
        <xdr:cNvSpPr txBox="1"/>
      </xdr:nvSpPr>
      <xdr:spPr>
        <a:xfrm>
          <a:off x="5307900" y="3699038"/>
          <a:ext cx="7620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61925"/>
    <xdr:sp macro="" textlink="">
      <xdr:nvSpPr>
        <xdr:cNvPr id="513" name="Shape 8">
          <a:extLst>
            <a:ext uri="{FF2B5EF4-FFF2-40B4-BE49-F238E27FC236}">
              <a16:creationId xmlns:a16="http://schemas.microsoft.com/office/drawing/2014/main" id="{00000000-0008-0000-1100-000001020000}"/>
            </a:ext>
          </a:extLst>
        </xdr:cNvPr>
        <xdr:cNvSpPr txBox="1"/>
      </xdr:nvSpPr>
      <xdr:spPr>
        <a:xfrm>
          <a:off x="5307900" y="3699038"/>
          <a:ext cx="7620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095375"/>
    <xdr:sp macro="" textlink="">
      <xdr:nvSpPr>
        <xdr:cNvPr id="514" name="Shape 97">
          <a:extLst>
            <a:ext uri="{FF2B5EF4-FFF2-40B4-BE49-F238E27FC236}">
              <a16:creationId xmlns:a16="http://schemas.microsoft.com/office/drawing/2014/main" id="{00000000-0008-0000-1100-000002020000}"/>
            </a:ext>
          </a:extLst>
        </xdr:cNvPr>
        <xdr:cNvSpPr txBox="1"/>
      </xdr:nvSpPr>
      <xdr:spPr>
        <a:xfrm>
          <a:off x="5307900" y="3237075"/>
          <a:ext cx="76200" cy="1085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095375"/>
    <xdr:sp macro="" textlink="">
      <xdr:nvSpPr>
        <xdr:cNvPr id="515" name="Shape 97">
          <a:extLst>
            <a:ext uri="{FF2B5EF4-FFF2-40B4-BE49-F238E27FC236}">
              <a16:creationId xmlns:a16="http://schemas.microsoft.com/office/drawing/2014/main" id="{00000000-0008-0000-1100-000003020000}"/>
            </a:ext>
          </a:extLst>
        </xdr:cNvPr>
        <xdr:cNvSpPr txBox="1"/>
      </xdr:nvSpPr>
      <xdr:spPr>
        <a:xfrm>
          <a:off x="5307900" y="3237075"/>
          <a:ext cx="76200" cy="1085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095375"/>
    <xdr:sp macro="" textlink="">
      <xdr:nvSpPr>
        <xdr:cNvPr id="516" name="Shape 97">
          <a:extLst>
            <a:ext uri="{FF2B5EF4-FFF2-40B4-BE49-F238E27FC236}">
              <a16:creationId xmlns:a16="http://schemas.microsoft.com/office/drawing/2014/main" id="{00000000-0008-0000-1100-000004020000}"/>
            </a:ext>
          </a:extLst>
        </xdr:cNvPr>
        <xdr:cNvSpPr txBox="1"/>
      </xdr:nvSpPr>
      <xdr:spPr>
        <a:xfrm>
          <a:off x="5307900" y="3237075"/>
          <a:ext cx="76200" cy="1085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095375"/>
    <xdr:sp macro="" textlink="">
      <xdr:nvSpPr>
        <xdr:cNvPr id="517" name="Shape 97">
          <a:extLst>
            <a:ext uri="{FF2B5EF4-FFF2-40B4-BE49-F238E27FC236}">
              <a16:creationId xmlns:a16="http://schemas.microsoft.com/office/drawing/2014/main" id="{00000000-0008-0000-1100-000005020000}"/>
            </a:ext>
          </a:extLst>
        </xdr:cNvPr>
        <xdr:cNvSpPr txBox="1"/>
      </xdr:nvSpPr>
      <xdr:spPr>
        <a:xfrm>
          <a:off x="5307900" y="3237075"/>
          <a:ext cx="76200" cy="1085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52400"/>
    <xdr:sp macro="" textlink="">
      <xdr:nvSpPr>
        <xdr:cNvPr id="518" name="Shape 11">
          <a:extLst>
            <a:ext uri="{FF2B5EF4-FFF2-40B4-BE49-F238E27FC236}">
              <a16:creationId xmlns:a16="http://schemas.microsoft.com/office/drawing/2014/main" id="{00000000-0008-0000-1100-000006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52400"/>
    <xdr:sp macro="" textlink="">
      <xdr:nvSpPr>
        <xdr:cNvPr id="519" name="Shape 11">
          <a:extLst>
            <a:ext uri="{FF2B5EF4-FFF2-40B4-BE49-F238E27FC236}">
              <a16:creationId xmlns:a16="http://schemas.microsoft.com/office/drawing/2014/main" id="{00000000-0008-0000-1100-000007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104900"/>
    <xdr:sp macro="" textlink="">
      <xdr:nvSpPr>
        <xdr:cNvPr id="520" name="Shape 25">
          <a:extLst>
            <a:ext uri="{FF2B5EF4-FFF2-40B4-BE49-F238E27FC236}">
              <a16:creationId xmlns:a16="http://schemas.microsoft.com/office/drawing/2014/main" id="{00000000-0008-0000-1100-000008020000}"/>
            </a:ext>
          </a:extLst>
        </xdr:cNvPr>
        <xdr:cNvSpPr txBox="1"/>
      </xdr:nvSpPr>
      <xdr:spPr>
        <a:xfrm>
          <a:off x="5269800" y="3227550"/>
          <a:ext cx="152400" cy="1104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104900"/>
    <xdr:sp macro="" textlink="">
      <xdr:nvSpPr>
        <xdr:cNvPr id="521" name="Shape 25">
          <a:extLst>
            <a:ext uri="{FF2B5EF4-FFF2-40B4-BE49-F238E27FC236}">
              <a16:creationId xmlns:a16="http://schemas.microsoft.com/office/drawing/2014/main" id="{00000000-0008-0000-1100-000009020000}"/>
            </a:ext>
          </a:extLst>
        </xdr:cNvPr>
        <xdr:cNvSpPr txBox="1"/>
      </xdr:nvSpPr>
      <xdr:spPr>
        <a:xfrm>
          <a:off x="5269800" y="3227550"/>
          <a:ext cx="152400" cy="1104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52400"/>
    <xdr:sp macro="" textlink="">
      <xdr:nvSpPr>
        <xdr:cNvPr id="522" name="Shape 11">
          <a:extLst>
            <a:ext uri="{FF2B5EF4-FFF2-40B4-BE49-F238E27FC236}">
              <a16:creationId xmlns:a16="http://schemas.microsoft.com/office/drawing/2014/main" id="{00000000-0008-0000-1100-00000A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52400"/>
    <xdr:sp macro="" textlink="">
      <xdr:nvSpPr>
        <xdr:cNvPr id="523" name="Shape 11">
          <a:extLst>
            <a:ext uri="{FF2B5EF4-FFF2-40B4-BE49-F238E27FC236}">
              <a16:creationId xmlns:a16="http://schemas.microsoft.com/office/drawing/2014/main" id="{00000000-0008-0000-1100-00000B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104900"/>
    <xdr:sp macro="" textlink="">
      <xdr:nvSpPr>
        <xdr:cNvPr id="524" name="Shape 25">
          <a:extLst>
            <a:ext uri="{FF2B5EF4-FFF2-40B4-BE49-F238E27FC236}">
              <a16:creationId xmlns:a16="http://schemas.microsoft.com/office/drawing/2014/main" id="{00000000-0008-0000-1100-00000C020000}"/>
            </a:ext>
          </a:extLst>
        </xdr:cNvPr>
        <xdr:cNvSpPr txBox="1"/>
      </xdr:nvSpPr>
      <xdr:spPr>
        <a:xfrm>
          <a:off x="5269800" y="3227550"/>
          <a:ext cx="152400" cy="1104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104900"/>
    <xdr:sp macro="" textlink="">
      <xdr:nvSpPr>
        <xdr:cNvPr id="525" name="Shape 25">
          <a:extLst>
            <a:ext uri="{FF2B5EF4-FFF2-40B4-BE49-F238E27FC236}">
              <a16:creationId xmlns:a16="http://schemas.microsoft.com/office/drawing/2014/main" id="{00000000-0008-0000-1100-00000D020000}"/>
            </a:ext>
          </a:extLst>
        </xdr:cNvPr>
        <xdr:cNvSpPr txBox="1"/>
      </xdr:nvSpPr>
      <xdr:spPr>
        <a:xfrm>
          <a:off x="5269800" y="3227550"/>
          <a:ext cx="152400" cy="1104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52400"/>
    <xdr:sp macro="" textlink="">
      <xdr:nvSpPr>
        <xdr:cNvPr id="526" name="Shape 11">
          <a:extLst>
            <a:ext uri="{FF2B5EF4-FFF2-40B4-BE49-F238E27FC236}">
              <a16:creationId xmlns:a16="http://schemas.microsoft.com/office/drawing/2014/main" id="{00000000-0008-0000-1100-00000E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52400"/>
    <xdr:sp macro="" textlink="">
      <xdr:nvSpPr>
        <xdr:cNvPr id="527" name="Shape 11">
          <a:extLst>
            <a:ext uri="{FF2B5EF4-FFF2-40B4-BE49-F238E27FC236}">
              <a16:creationId xmlns:a16="http://schemas.microsoft.com/office/drawing/2014/main" id="{00000000-0008-0000-1100-00000F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52400"/>
    <xdr:sp macro="" textlink="">
      <xdr:nvSpPr>
        <xdr:cNvPr id="528" name="Shape 11">
          <a:extLst>
            <a:ext uri="{FF2B5EF4-FFF2-40B4-BE49-F238E27FC236}">
              <a16:creationId xmlns:a16="http://schemas.microsoft.com/office/drawing/2014/main" id="{00000000-0008-0000-1100-000010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52400"/>
    <xdr:sp macro="" textlink="">
      <xdr:nvSpPr>
        <xdr:cNvPr id="529" name="Shape 11">
          <a:extLst>
            <a:ext uri="{FF2B5EF4-FFF2-40B4-BE49-F238E27FC236}">
              <a16:creationId xmlns:a16="http://schemas.microsoft.com/office/drawing/2014/main" id="{00000000-0008-0000-1100-000011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52400"/>
    <xdr:sp macro="" textlink="">
      <xdr:nvSpPr>
        <xdr:cNvPr id="530" name="Shape 11">
          <a:extLst>
            <a:ext uri="{FF2B5EF4-FFF2-40B4-BE49-F238E27FC236}">
              <a16:creationId xmlns:a16="http://schemas.microsoft.com/office/drawing/2014/main" id="{00000000-0008-0000-1100-000012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52400"/>
    <xdr:sp macro="" textlink="">
      <xdr:nvSpPr>
        <xdr:cNvPr id="531" name="Shape 11">
          <a:extLst>
            <a:ext uri="{FF2B5EF4-FFF2-40B4-BE49-F238E27FC236}">
              <a16:creationId xmlns:a16="http://schemas.microsoft.com/office/drawing/2014/main" id="{00000000-0008-0000-1100-000013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52400"/>
    <xdr:sp macro="" textlink="">
      <xdr:nvSpPr>
        <xdr:cNvPr id="532" name="Shape 11">
          <a:extLst>
            <a:ext uri="{FF2B5EF4-FFF2-40B4-BE49-F238E27FC236}">
              <a16:creationId xmlns:a16="http://schemas.microsoft.com/office/drawing/2014/main" id="{00000000-0008-0000-1100-000014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52400"/>
    <xdr:sp macro="" textlink="">
      <xdr:nvSpPr>
        <xdr:cNvPr id="533" name="Shape 11">
          <a:extLst>
            <a:ext uri="{FF2B5EF4-FFF2-40B4-BE49-F238E27FC236}">
              <a16:creationId xmlns:a16="http://schemas.microsoft.com/office/drawing/2014/main" id="{00000000-0008-0000-1100-000015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52400"/>
    <xdr:sp macro="" textlink="">
      <xdr:nvSpPr>
        <xdr:cNvPr id="534" name="Shape 11">
          <a:extLst>
            <a:ext uri="{FF2B5EF4-FFF2-40B4-BE49-F238E27FC236}">
              <a16:creationId xmlns:a16="http://schemas.microsoft.com/office/drawing/2014/main" id="{00000000-0008-0000-1100-000016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52400"/>
    <xdr:sp macro="" textlink="">
      <xdr:nvSpPr>
        <xdr:cNvPr id="535" name="Shape 11">
          <a:extLst>
            <a:ext uri="{FF2B5EF4-FFF2-40B4-BE49-F238E27FC236}">
              <a16:creationId xmlns:a16="http://schemas.microsoft.com/office/drawing/2014/main" id="{00000000-0008-0000-1100-000017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52400"/>
    <xdr:sp macro="" textlink="">
      <xdr:nvSpPr>
        <xdr:cNvPr id="536" name="Shape 11">
          <a:extLst>
            <a:ext uri="{FF2B5EF4-FFF2-40B4-BE49-F238E27FC236}">
              <a16:creationId xmlns:a16="http://schemas.microsoft.com/office/drawing/2014/main" id="{00000000-0008-0000-1100-000018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52400"/>
    <xdr:sp macro="" textlink="">
      <xdr:nvSpPr>
        <xdr:cNvPr id="537" name="Shape 11">
          <a:extLst>
            <a:ext uri="{FF2B5EF4-FFF2-40B4-BE49-F238E27FC236}">
              <a16:creationId xmlns:a16="http://schemas.microsoft.com/office/drawing/2014/main" id="{00000000-0008-0000-1100-000019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52400"/>
    <xdr:sp macro="" textlink="">
      <xdr:nvSpPr>
        <xdr:cNvPr id="538" name="Shape 11">
          <a:extLst>
            <a:ext uri="{FF2B5EF4-FFF2-40B4-BE49-F238E27FC236}">
              <a16:creationId xmlns:a16="http://schemas.microsoft.com/office/drawing/2014/main" id="{00000000-0008-0000-1100-00001A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52400"/>
    <xdr:sp macro="" textlink="">
      <xdr:nvSpPr>
        <xdr:cNvPr id="539" name="Shape 11">
          <a:extLst>
            <a:ext uri="{FF2B5EF4-FFF2-40B4-BE49-F238E27FC236}">
              <a16:creationId xmlns:a16="http://schemas.microsoft.com/office/drawing/2014/main" id="{00000000-0008-0000-1100-00001B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52400"/>
    <xdr:sp macro="" textlink="">
      <xdr:nvSpPr>
        <xdr:cNvPr id="540" name="Shape 11">
          <a:extLst>
            <a:ext uri="{FF2B5EF4-FFF2-40B4-BE49-F238E27FC236}">
              <a16:creationId xmlns:a16="http://schemas.microsoft.com/office/drawing/2014/main" id="{00000000-0008-0000-1100-00001C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52400"/>
    <xdr:sp macro="" textlink="">
      <xdr:nvSpPr>
        <xdr:cNvPr id="541" name="Shape 11">
          <a:extLst>
            <a:ext uri="{FF2B5EF4-FFF2-40B4-BE49-F238E27FC236}">
              <a16:creationId xmlns:a16="http://schemas.microsoft.com/office/drawing/2014/main" id="{00000000-0008-0000-1100-00001D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52400"/>
    <xdr:sp macro="" textlink="">
      <xdr:nvSpPr>
        <xdr:cNvPr id="542" name="Shape 11">
          <a:extLst>
            <a:ext uri="{FF2B5EF4-FFF2-40B4-BE49-F238E27FC236}">
              <a16:creationId xmlns:a16="http://schemas.microsoft.com/office/drawing/2014/main" id="{00000000-0008-0000-1100-00001E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52400"/>
    <xdr:sp macro="" textlink="">
      <xdr:nvSpPr>
        <xdr:cNvPr id="543" name="Shape 11">
          <a:extLst>
            <a:ext uri="{FF2B5EF4-FFF2-40B4-BE49-F238E27FC236}">
              <a16:creationId xmlns:a16="http://schemas.microsoft.com/office/drawing/2014/main" id="{00000000-0008-0000-1100-00001F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52400"/>
    <xdr:sp macro="" textlink="">
      <xdr:nvSpPr>
        <xdr:cNvPr id="544" name="Shape 11">
          <a:extLst>
            <a:ext uri="{FF2B5EF4-FFF2-40B4-BE49-F238E27FC236}">
              <a16:creationId xmlns:a16="http://schemas.microsoft.com/office/drawing/2014/main" id="{00000000-0008-0000-1100-000020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52400"/>
    <xdr:sp macro="" textlink="">
      <xdr:nvSpPr>
        <xdr:cNvPr id="545" name="Shape 11">
          <a:extLst>
            <a:ext uri="{FF2B5EF4-FFF2-40B4-BE49-F238E27FC236}">
              <a16:creationId xmlns:a16="http://schemas.microsoft.com/office/drawing/2014/main" id="{00000000-0008-0000-1100-000021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52400"/>
    <xdr:sp macro="" textlink="">
      <xdr:nvSpPr>
        <xdr:cNvPr id="546" name="Shape 11">
          <a:extLst>
            <a:ext uri="{FF2B5EF4-FFF2-40B4-BE49-F238E27FC236}">
              <a16:creationId xmlns:a16="http://schemas.microsoft.com/office/drawing/2014/main" id="{00000000-0008-0000-1100-000022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52400"/>
    <xdr:sp macro="" textlink="">
      <xdr:nvSpPr>
        <xdr:cNvPr id="547" name="Shape 11">
          <a:extLst>
            <a:ext uri="{FF2B5EF4-FFF2-40B4-BE49-F238E27FC236}">
              <a16:creationId xmlns:a16="http://schemas.microsoft.com/office/drawing/2014/main" id="{00000000-0008-0000-1100-000023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52400"/>
    <xdr:sp macro="" textlink="">
      <xdr:nvSpPr>
        <xdr:cNvPr id="548" name="Shape 11">
          <a:extLst>
            <a:ext uri="{FF2B5EF4-FFF2-40B4-BE49-F238E27FC236}">
              <a16:creationId xmlns:a16="http://schemas.microsoft.com/office/drawing/2014/main" id="{00000000-0008-0000-1100-000024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52400"/>
    <xdr:sp macro="" textlink="">
      <xdr:nvSpPr>
        <xdr:cNvPr id="549" name="Shape 11">
          <a:extLst>
            <a:ext uri="{FF2B5EF4-FFF2-40B4-BE49-F238E27FC236}">
              <a16:creationId xmlns:a16="http://schemas.microsoft.com/office/drawing/2014/main" id="{00000000-0008-0000-1100-000025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52400"/>
    <xdr:sp macro="" textlink="">
      <xdr:nvSpPr>
        <xdr:cNvPr id="550" name="Shape 11">
          <a:extLst>
            <a:ext uri="{FF2B5EF4-FFF2-40B4-BE49-F238E27FC236}">
              <a16:creationId xmlns:a16="http://schemas.microsoft.com/office/drawing/2014/main" id="{00000000-0008-0000-1100-000026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152400"/>
    <xdr:sp macro="" textlink="">
      <xdr:nvSpPr>
        <xdr:cNvPr id="551" name="Shape 11">
          <a:extLst>
            <a:ext uri="{FF2B5EF4-FFF2-40B4-BE49-F238E27FC236}">
              <a16:creationId xmlns:a16="http://schemas.microsoft.com/office/drawing/2014/main" id="{00000000-0008-0000-1100-000027020000}"/>
            </a:ext>
          </a:extLst>
        </xdr:cNvPr>
        <xdr:cNvSpPr txBox="1"/>
      </xdr:nvSpPr>
      <xdr:spPr>
        <a:xfrm>
          <a:off x="5269800" y="3703800"/>
          <a:ext cx="1524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095375"/>
    <xdr:sp macro="" textlink="">
      <xdr:nvSpPr>
        <xdr:cNvPr id="552" name="Shape 97">
          <a:extLst>
            <a:ext uri="{FF2B5EF4-FFF2-40B4-BE49-F238E27FC236}">
              <a16:creationId xmlns:a16="http://schemas.microsoft.com/office/drawing/2014/main" id="{00000000-0008-0000-1100-000028020000}"/>
            </a:ext>
          </a:extLst>
        </xdr:cNvPr>
        <xdr:cNvSpPr txBox="1"/>
      </xdr:nvSpPr>
      <xdr:spPr>
        <a:xfrm>
          <a:off x="5307900" y="3237075"/>
          <a:ext cx="76200" cy="1085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76200" cy="1095375"/>
    <xdr:sp macro="" textlink="">
      <xdr:nvSpPr>
        <xdr:cNvPr id="553" name="Shape 97">
          <a:extLst>
            <a:ext uri="{FF2B5EF4-FFF2-40B4-BE49-F238E27FC236}">
              <a16:creationId xmlns:a16="http://schemas.microsoft.com/office/drawing/2014/main" id="{00000000-0008-0000-1100-000029020000}"/>
            </a:ext>
          </a:extLst>
        </xdr:cNvPr>
        <xdr:cNvSpPr txBox="1"/>
      </xdr:nvSpPr>
      <xdr:spPr>
        <a:xfrm>
          <a:off x="5307900" y="3237075"/>
          <a:ext cx="76200" cy="1085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71450" cy="1104900"/>
    <xdr:sp macro="" textlink="">
      <xdr:nvSpPr>
        <xdr:cNvPr id="554" name="Shape 106">
          <a:extLst>
            <a:ext uri="{FF2B5EF4-FFF2-40B4-BE49-F238E27FC236}">
              <a16:creationId xmlns:a16="http://schemas.microsoft.com/office/drawing/2014/main" id="{00000000-0008-0000-1100-00002A020000}"/>
            </a:ext>
          </a:extLst>
        </xdr:cNvPr>
        <xdr:cNvSpPr txBox="1"/>
      </xdr:nvSpPr>
      <xdr:spPr>
        <a:xfrm>
          <a:off x="5265038" y="3227550"/>
          <a:ext cx="161925" cy="1104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71450" cy="1104900"/>
    <xdr:sp macro="" textlink="">
      <xdr:nvSpPr>
        <xdr:cNvPr id="555" name="Shape 106">
          <a:extLst>
            <a:ext uri="{FF2B5EF4-FFF2-40B4-BE49-F238E27FC236}">
              <a16:creationId xmlns:a16="http://schemas.microsoft.com/office/drawing/2014/main" id="{00000000-0008-0000-1100-00002B020000}"/>
            </a:ext>
          </a:extLst>
        </xdr:cNvPr>
        <xdr:cNvSpPr txBox="1"/>
      </xdr:nvSpPr>
      <xdr:spPr>
        <a:xfrm>
          <a:off x="5265038" y="3227550"/>
          <a:ext cx="161925" cy="1104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15</xdr:row>
      <xdr:rowOff>0</xdr:rowOff>
    </xdr:from>
    <xdr:ext cx="38100" cy="152400"/>
    <xdr:sp macro="" textlink="">
      <xdr:nvSpPr>
        <xdr:cNvPr id="556" name="Shape 14">
          <a:extLst>
            <a:ext uri="{FF2B5EF4-FFF2-40B4-BE49-F238E27FC236}">
              <a16:creationId xmlns:a16="http://schemas.microsoft.com/office/drawing/2014/main" id="{00000000-0008-0000-1100-00002C02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15</xdr:row>
      <xdr:rowOff>0</xdr:rowOff>
    </xdr:from>
    <xdr:ext cx="38100" cy="152400"/>
    <xdr:sp macro="" textlink="">
      <xdr:nvSpPr>
        <xdr:cNvPr id="557" name="Shape 14">
          <a:extLst>
            <a:ext uri="{FF2B5EF4-FFF2-40B4-BE49-F238E27FC236}">
              <a16:creationId xmlns:a16="http://schemas.microsoft.com/office/drawing/2014/main" id="{00000000-0008-0000-1100-00002D02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15</xdr:row>
      <xdr:rowOff>0</xdr:rowOff>
    </xdr:from>
    <xdr:ext cx="38100" cy="152400"/>
    <xdr:sp macro="" textlink="">
      <xdr:nvSpPr>
        <xdr:cNvPr id="558" name="Shape 14">
          <a:extLst>
            <a:ext uri="{FF2B5EF4-FFF2-40B4-BE49-F238E27FC236}">
              <a16:creationId xmlns:a16="http://schemas.microsoft.com/office/drawing/2014/main" id="{00000000-0008-0000-1100-00002E02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15</xdr:row>
      <xdr:rowOff>0</xdr:rowOff>
    </xdr:from>
    <xdr:ext cx="38100" cy="152400"/>
    <xdr:sp macro="" textlink="">
      <xdr:nvSpPr>
        <xdr:cNvPr id="559" name="Shape 14">
          <a:extLst>
            <a:ext uri="{FF2B5EF4-FFF2-40B4-BE49-F238E27FC236}">
              <a16:creationId xmlns:a16="http://schemas.microsoft.com/office/drawing/2014/main" id="{00000000-0008-0000-1100-00002F02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15</xdr:row>
      <xdr:rowOff>0</xdr:rowOff>
    </xdr:from>
    <xdr:ext cx="38100" cy="152400"/>
    <xdr:sp macro="" textlink="">
      <xdr:nvSpPr>
        <xdr:cNvPr id="560" name="Shape 14">
          <a:extLst>
            <a:ext uri="{FF2B5EF4-FFF2-40B4-BE49-F238E27FC236}">
              <a16:creationId xmlns:a16="http://schemas.microsoft.com/office/drawing/2014/main" id="{00000000-0008-0000-1100-00003002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15</xdr:row>
      <xdr:rowOff>0</xdr:rowOff>
    </xdr:from>
    <xdr:ext cx="38100" cy="152400"/>
    <xdr:sp macro="" textlink="">
      <xdr:nvSpPr>
        <xdr:cNvPr id="561" name="Shape 14">
          <a:extLst>
            <a:ext uri="{FF2B5EF4-FFF2-40B4-BE49-F238E27FC236}">
              <a16:creationId xmlns:a16="http://schemas.microsoft.com/office/drawing/2014/main" id="{00000000-0008-0000-1100-00003102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95250" cy="171450"/>
    <xdr:sp macro="" textlink="">
      <xdr:nvSpPr>
        <xdr:cNvPr id="562" name="Shape 15">
          <a:extLst>
            <a:ext uri="{FF2B5EF4-FFF2-40B4-BE49-F238E27FC236}">
              <a16:creationId xmlns:a16="http://schemas.microsoft.com/office/drawing/2014/main" id="{00000000-0008-0000-1100-00003202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95250" cy="171450"/>
    <xdr:sp macro="" textlink="">
      <xdr:nvSpPr>
        <xdr:cNvPr id="563" name="Shape 15">
          <a:extLst>
            <a:ext uri="{FF2B5EF4-FFF2-40B4-BE49-F238E27FC236}">
              <a16:creationId xmlns:a16="http://schemas.microsoft.com/office/drawing/2014/main" id="{00000000-0008-0000-1100-00003302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15</xdr:row>
      <xdr:rowOff>0</xdr:rowOff>
    </xdr:from>
    <xdr:ext cx="38100" cy="152400"/>
    <xdr:sp macro="" textlink="">
      <xdr:nvSpPr>
        <xdr:cNvPr id="564" name="Shape 14">
          <a:extLst>
            <a:ext uri="{FF2B5EF4-FFF2-40B4-BE49-F238E27FC236}">
              <a16:creationId xmlns:a16="http://schemas.microsoft.com/office/drawing/2014/main" id="{00000000-0008-0000-1100-00003402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15</xdr:row>
      <xdr:rowOff>0</xdr:rowOff>
    </xdr:from>
    <xdr:ext cx="38100" cy="152400"/>
    <xdr:sp macro="" textlink="">
      <xdr:nvSpPr>
        <xdr:cNvPr id="565" name="Shape 14">
          <a:extLst>
            <a:ext uri="{FF2B5EF4-FFF2-40B4-BE49-F238E27FC236}">
              <a16:creationId xmlns:a16="http://schemas.microsoft.com/office/drawing/2014/main" id="{00000000-0008-0000-1100-00003502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15</xdr:row>
      <xdr:rowOff>0</xdr:rowOff>
    </xdr:from>
    <xdr:ext cx="38100" cy="152400"/>
    <xdr:sp macro="" textlink="">
      <xdr:nvSpPr>
        <xdr:cNvPr id="566" name="Shape 14">
          <a:extLst>
            <a:ext uri="{FF2B5EF4-FFF2-40B4-BE49-F238E27FC236}">
              <a16:creationId xmlns:a16="http://schemas.microsoft.com/office/drawing/2014/main" id="{00000000-0008-0000-1100-00003602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15</xdr:row>
      <xdr:rowOff>0</xdr:rowOff>
    </xdr:from>
    <xdr:ext cx="38100" cy="152400"/>
    <xdr:sp macro="" textlink="">
      <xdr:nvSpPr>
        <xdr:cNvPr id="567" name="Shape 14">
          <a:extLst>
            <a:ext uri="{FF2B5EF4-FFF2-40B4-BE49-F238E27FC236}">
              <a16:creationId xmlns:a16="http://schemas.microsoft.com/office/drawing/2014/main" id="{00000000-0008-0000-1100-00003702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95250" cy="171450"/>
    <xdr:sp macro="" textlink="">
      <xdr:nvSpPr>
        <xdr:cNvPr id="568" name="Shape 15">
          <a:extLst>
            <a:ext uri="{FF2B5EF4-FFF2-40B4-BE49-F238E27FC236}">
              <a16:creationId xmlns:a16="http://schemas.microsoft.com/office/drawing/2014/main" id="{00000000-0008-0000-1100-00003802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95250" cy="171450"/>
    <xdr:sp macro="" textlink="">
      <xdr:nvSpPr>
        <xdr:cNvPr id="569" name="Shape 15">
          <a:extLst>
            <a:ext uri="{FF2B5EF4-FFF2-40B4-BE49-F238E27FC236}">
              <a16:creationId xmlns:a16="http://schemas.microsoft.com/office/drawing/2014/main" id="{00000000-0008-0000-1100-00003902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95250" cy="171450"/>
    <xdr:sp macro="" textlink="">
      <xdr:nvSpPr>
        <xdr:cNvPr id="570" name="Shape 15">
          <a:extLst>
            <a:ext uri="{FF2B5EF4-FFF2-40B4-BE49-F238E27FC236}">
              <a16:creationId xmlns:a16="http://schemas.microsoft.com/office/drawing/2014/main" id="{00000000-0008-0000-1100-00003A02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95250" cy="171450"/>
    <xdr:sp macro="" textlink="">
      <xdr:nvSpPr>
        <xdr:cNvPr id="571" name="Shape 15">
          <a:extLst>
            <a:ext uri="{FF2B5EF4-FFF2-40B4-BE49-F238E27FC236}">
              <a16:creationId xmlns:a16="http://schemas.microsoft.com/office/drawing/2014/main" id="{00000000-0008-0000-1100-00003B02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95250" cy="171450"/>
    <xdr:sp macro="" textlink="">
      <xdr:nvSpPr>
        <xdr:cNvPr id="572" name="Shape 15">
          <a:extLst>
            <a:ext uri="{FF2B5EF4-FFF2-40B4-BE49-F238E27FC236}">
              <a16:creationId xmlns:a16="http://schemas.microsoft.com/office/drawing/2014/main" id="{00000000-0008-0000-1100-00003C02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95250" cy="171450"/>
    <xdr:sp macro="" textlink="">
      <xdr:nvSpPr>
        <xdr:cNvPr id="573" name="Shape 15">
          <a:extLst>
            <a:ext uri="{FF2B5EF4-FFF2-40B4-BE49-F238E27FC236}">
              <a16:creationId xmlns:a16="http://schemas.microsoft.com/office/drawing/2014/main" id="{00000000-0008-0000-1100-00003D02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95250" cy="171450"/>
    <xdr:sp macro="" textlink="">
      <xdr:nvSpPr>
        <xdr:cNvPr id="574" name="Shape 15">
          <a:extLst>
            <a:ext uri="{FF2B5EF4-FFF2-40B4-BE49-F238E27FC236}">
              <a16:creationId xmlns:a16="http://schemas.microsoft.com/office/drawing/2014/main" id="{00000000-0008-0000-1100-00003E02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95250" cy="171450"/>
    <xdr:sp macro="" textlink="">
      <xdr:nvSpPr>
        <xdr:cNvPr id="575" name="Shape 15">
          <a:extLst>
            <a:ext uri="{FF2B5EF4-FFF2-40B4-BE49-F238E27FC236}">
              <a16:creationId xmlns:a16="http://schemas.microsoft.com/office/drawing/2014/main" id="{00000000-0008-0000-1100-00003F02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15</xdr:row>
      <xdr:rowOff>0</xdr:rowOff>
    </xdr:from>
    <xdr:ext cx="38100" cy="152400"/>
    <xdr:sp macro="" textlink="">
      <xdr:nvSpPr>
        <xdr:cNvPr id="576" name="Shape 14">
          <a:extLst>
            <a:ext uri="{FF2B5EF4-FFF2-40B4-BE49-F238E27FC236}">
              <a16:creationId xmlns:a16="http://schemas.microsoft.com/office/drawing/2014/main" id="{00000000-0008-0000-1100-00004002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2143125</xdr:colOff>
      <xdr:row>15</xdr:row>
      <xdr:rowOff>0</xdr:rowOff>
    </xdr:from>
    <xdr:ext cx="38100" cy="152400"/>
    <xdr:sp macro="" textlink="">
      <xdr:nvSpPr>
        <xdr:cNvPr id="577" name="Shape 14">
          <a:extLst>
            <a:ext uri="{FF2B5EF4-FFF2-40B4-BE49-F238E27FC236}">
              <a16:creationId xmlns:a16="http://schemas.microsoft.com/office/drawing/2014/main" id="{00000000-0008-0000-1100-000041020000}"/>
            </a:ext>
          </a:extLst>
        </xdr:cNvPr>
        <xdr:cNvSpPr txBox="1"/>
      </xdr:nvSpPr>
      <xdr:spPr>
        <a:xfrm>
          <a:off x="5346000" y="3703800"/>
          <a:ext cx="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04775" cy="171450"/>
    <xdr:sp macro="" textlink="">
      <xdr:nvSpPr>
        <xdr:cNvPr id="578" name="Shape 16">
          <a:extLst>
            <a:ext uri="{FF2B5EF4-FFF2-40B4-BE49-F238E27FC236}">
              <a16:creationId xmlns:a16="http://schemas.microsoft.com/office/drawing/2014/main" id="{00000000-0008-0000-1100-000042020000}"/>
            </a:ext>
          </a:extLst>
        </xdr:cNvPr>
        <xdr:cNvSpPr txBox="1"/>
      </xdr:nvSpPr>
      <xdr:spPr>
        <a:xfrm>
          <a:off x="5298375" y="3694275"/>
          <a:ext cx="9525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04775" cy="171450"/>
    <xdr:sp macro="" textlink="">
      <xdr:nvSpPr>
        <xdr:cNvPr id="579" name="Shape 16">
          <a:extLst>
            <a:ext uri="{FF2B5EF4-FFF2-40B4-BE49-F238E27FC236}">
              <a16:creationId xmlns:a16="http://schemas.microsoft.com/office/drawing/2014/main" id="{00000000-0008-0000-1100-000043020000}"/>
            </a:ext>
          </a:extLst>
        </xdr:cNvPr>
        <xdr:cNvSpPr txBox="1"/>
      </xdr:nvSpPr>
      <xdr:spPr>
        <a:xfrm>
          <a:off x="5298375" y="3694275"/>
          <a:ext cx="9525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533400"/>
    <xdr:sp macro="" textlink="">
      <xdr:nvSpPr>
        <xdr:cNvPr id="580" name="Shape 42">
          <a:extLst>
            <a:ext uri="{FF2B5EF4-FFF2-40B4-BE49-F238E27FC236}">
              <a16:creationId xmlns:a16="http://schemas.microsoft.com/office/drawing/2014/main" id="{00000000-0008-0000-1100-000044020000}"/>
            </a:ext>
          </a:extLst>
        </xdr:cNvPr>
        <xdr:cNvSpPr txBox="1"/>
      </xdr:nvSpPr>
      <xdr:spPr>
        <a:xfrm>
          <a:off x="5269800" y="3513300"/>
          <a:ext cx="152400" cy="533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533400"/>
    <xdr:sp macro="" textlink="">
      <xdr:nvSpPr>
        <xdr:cNvPr id="581" name="Shape 42">
          <a:extLst>
            <a:ext uri="{FF2B5EF4-FFF2-40B4-BE49-F238E27FC236}">
              <a16:creationId xmlns:a16="http://schemas.microsoft.com/office/drawing/2014/main" id="{00000000-0008-0000-1100-000045020000}"/>
            </a:ext>
          </a:extLst>
        </xdr:cNvPr>
        <xdr:cNvSpPr txBox="1"/>
      </xdr:nvSpPr>
      <xdr:spPr>
        <a:xfrm>
          <a:off x="5269800" y="3513300"/>
          <a:ext cx="152400" cy="533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533400"/>
    <xdr:sp macro="" textlink="">
      <xdr:nvSpPr>
        <xdr:cNvPr id="582" name="Shape 42">
          <a:extLst>
            <a:ext uri="{FF2B5EF4-FFF2-40B4-BE49-F238E27FC236}">
              <a16:creationId xmlns:a16="http://schemas.microsoft.com/office/drawing/2014/main" id="{00000000-0008-0000-1100-000046020000}"/>
            </a:ext>
          </a:extLst>
        </xdr:cNvPr>
        <xdr:cNvSpPr txBox="1"/>
      </xdr:nvSpPr>
      <xdr:spPr>
        <a:xfrm>
          <a:off x="5269800" y="3513300"/>
          <a:ext cx="152400" cy="533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533400"/>
    <xdr:sp macro="" textlink="">
      <xdr:nvSpPr>
        <xdr:cNvPr id="583" name="Shape 42">
          <a:extLst>
            <a:ext uri="{FF2B5EF4-FFF2-40B4-BE49-F238E27FC236}">
              <a16:creationId xmlns:a16="http://schemas.microsoft.com/office/drawing/2014/main" id="{00000000-0008-0000-1100-000047020000}"/>
            </a:ext>
          </a:extLst>
        </xdr:cNvPr>
        <xdr:cNvSpPr txBox="1"/>
      </xdr:nvSpPr>
      <xdr:spPr>
        <a:xfrm>
          <a:off x="5269800" y="3513300"/>
          <a:ext cx="152400" cy="533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533400"/>
    <xdr:sp macro="" textlink="">
      <xdr:nvSpPr>
        <xdr:cNvPr id="584" name="Shape 42">
          <a:extLst>
            <a:ext uri="{FF2B5EF4-FFF2-40B4-BE49-F238E27FC236}">
              <a16:creationId xmlns:a16="http://schemas.microsoft.com/office/drawing/2014/main" id="{00000000-0008-0000-1100-000048020000}"/>
            </a:ext>
          </a:extLst>
        </xdr:cNvPr>
        <xdr:cNvSpPr txBox="1"/>
      </xdr:nvSpPr>
      <xdr:spPr>
        <a:xfrm>
          <a:off x="5269800" y="3513300"/>
          <a:ext cx="152400" cy="533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533400"/>
    <xdr:sp macro="" textlink="">
      <xdr:nvSpPr>
        <xdr:cNvPr id="585" name="Shape 42">
          <a:extLst>
            <a:ext uri="{FF2B5EF4-FFF2-40B4-BE49-F238E27FC236}">
              <a16:creationId xmlns:a16="http://schemas.microsoft.com/office/drawing/2014/main" id="{00000000-0008-0000-1100-000049020000}"/>
            </a:ext>
          </a:extLst>
        </xdr:cNvPr>
        <xdr:cNvSpPr txBox="1"/>
      </xdr:nvSpPr>
      <xdr:spPr>
        <a:xfrm>
          <a:off x="5269800" y="3513300"/>
          <a:ext cx="152400" cy="533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533400"/>
    <xdr:sp macro="" textlink="">
      <xdr:nvSpPr>
        <xdr:cNvPr id="586" name="Shape 42">
          <a:extLst>
            <a:ext uri="{FF2B5EF4-FFF2-40B4-BE49-F238E27FC236}">
              <a16:creationId xmlns:a16="http://schemas.microsoft.com/office/drawing/2014/main" id="{00000000-0008-0000-1100-00004A020000}"/>
            </a:ext>
          </a:extLst>
        </xdr:cNvPr>
        <xdr:cNvSpPr txBox="1"/>
      </xdr:nvSpPr>
      <xdr:spPr>
        <a:xfrm>
          <a:off x="5269800" y="3513300"/>
          <a:ext cx="152400" cy="533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533400"/>
    <xdr:sp macro="" textlink="">
      <xdr:nvSpPr>
        <xdr:cNvPr id="587" name="Shape 42">
          <a:extLst>
            <a:ext uri="{FF2B5EF4-FFF2-40B4-BE49-F238E27FC236}">
              <a16:creationId xmlns:a16="http://schemas.microsoft.com/office/drawing/2014/main" id="{00000000-0008-0000-1100-00004B020000}"/>
            </a:ext>
          </a:extLst>
        </xdr:cNvPr>
        <xdr:cNvSpPr txBox="1"/>
      </xdr:nvSpPr>
      <xdr:spPr>
        <a:xfrm>
          <a:off x="5269800" y="3513300"/>
          <a:ext cx="152400" cy="533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533400"/>
    <xdr:sp macro="" textlink="">
      <xdr:nvSpPr>
        <xdr:cNvPr id="588" name="Shape 42">
          <a:extLst>
            <a:ext uri="{FF2B5EF4-FFF2-40B4-BE49-F238E27FC236}">
              <a16:creationId xmlns:a16="http://schemas.microsoft.com/office/drawing/2014/main" id="{00000000-0008-0000-1100-00004C020000}"/>
            </a:ext>
          </a:extLst>
        </xdr:cNvPr>
        <xdr:cNvSpPr txBox="1"/>
      </xdr:nvSpPr>
      <xdr:spPr>
        <a:xfrm>
          <a:off x="5269800" y="3513300"/>
          <a:ext cx="152400" cy="533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533400"/>
    <xdr:sp macro="" textlink="">
      <xdr:nvSpPr>
        <xdr:cNvPr id="589" name="Shape 42">
          <a:extLst>
            <a:ext uri="{FF2B5EF4-FFF2-40B4-BE49-F238E27FC236}">
              <a16:creationId xmlns:a16="http://schemas.microsoft.com/office/drawing/2014/main" id="{00000000-0008-0000-1100-00004D020000}"/>
            </a:ext>
          </a:extLst>
        </xdr:cNvPr>
        <xdr:cNvSpPr txBox="1"/>
      </xdr:nvSpPr>
      <xdr:spPr>
        <a:xfrm>
          <a:off x="5269800" y="3513300"/>
          <a:ext cx="152400" cy="533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533400"/>
    <xdr:sp macro="" textlink="">
      <xdr:nvSpPr>
        <xdr:cNvPr id="590" name="Shape 42">
          <a:extLst>
            <a:ext uri="{FF2B5EF4-FFF2-40B4-BE49-F238E27FC236}">
              <a16:creationId xmlns:a16="http://schemas.microsoft.com/office/drawing/2014/main" id="{00000000-0008-0000-1100-00004E020000}"/>
            </a:ext>
          </a:extLst>
        </xdr:cNvPr>
        <xdr:cNvSpPr txBox="1"/>
      </xdr:nvSpPr>
      <xdr:spPr>
        <a:xfrm>
          <a:off x="5269800" y="3513300"/>
          <a:ext cx="152400" cy="533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533400"/>
    <xdr:sp macro="" textlink="">
      <xdr:nvSpPr>
        <xdr:cNvPr id="591" name="Shape 42">
          <a:extLst>
            <a:ext uri="{FF2B5EF4-FFF2-40B4-BE49-F238E27FC236}">
              <a16:creationId xmlns:a16="http://schemas.microsoft.com/office/drawing/2014/main" id="{00000000-0008-0000-1100-00004F020000}"/>
            </a:ext>
          </a:extLst>
        </xdr:cNvPr>
        <xdr:cNvSpPr txBox="1"/>
      </xdr:nvSpPr>
      <xdr:spPr>
        <a:xfrm>
          <a:off x="5269800" y="3513300"/>
          <a:ext cx="152400" cy="533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533400"/>
    <xdr:sp macro="" textlink="">
      <xdr:nvSpPr>
        <xdr:cNvPr id="592" name="Shape 42">
          <a:extLst>
            <a:ext uri="{FF2B5EF4-FFF2-40B4-BE49-F238E27FC236}">
              <a16:creationId xmlns:a16="http://schemas.microsoft.com/office/drawing/2014/main" id="{00000000-0008-0000-1100-000050020000}"/>
            </a:ext>
          </a:extLst>
        </xdr:cNvPr>
        <xdr:cNvSpPr txBox="1"/>
      </xdr:nvSpPr>
      <xdr:spPr>
        <a:xfrm>
          <a:off x="5269800" y="3513300"/>
          <a:ext cx="152400" cy="533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533400"/>
    <xdr:sp macro="" textlink="">
      <xdr:nvSpPr>
        <xdr:cNvPr id="593" name="Shape 42">
          <a:extLst>
            <a:ext uri="{FF2B5EF4-FFF2-40B4-BE49-F238E27FC236}">
              <a16:creationId xmlns:a16="http://schemas.microsoft.com/office/drawing/2014/main" id="{00000000-0008-0000-1100-000051020000}"/>
            </a:ext>
          </a:extLst>
        </xdr:cNvPr>
        <xdr:cNvSpPr txBox="1"/>
      </xdr:nvSpPr>
      <xdr:spPr>
        <a:xfrm>
          <a:off x="5269800" y="3513300"/>
          <a:ext cx="152400" cy="533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533400"/>
    <xdr:sp macro="" textlink="">
      <xdr:nvSpPr>
        <xdr:cNvPr id="594" name="Shape 42">
          <a:extLst>
            <a:ext uri="{FF2B5EF4-FFF2-40B4-BE49-F238E27FC236}">
              <a16:creationId xmlns:a16="http://schemas.microsoft.com/office/drawing/2014/main" id="{00000000-0008-0000-1100-000052020000}"/>
            </a:ext>
          </a:extLst>
        </xdr:cNvPr>
        <xdr:cNvSpPr txBox="1"/>
      </xdr:nvSpPr>
      <xdr:spPr>
        <a:xfrm>
          <a:off x="5269800" y="3513300"/>
          <a:ext cx="152400" cy="533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533400"/>
    <xdr:sp macro="" textlink="">
      <xdr:nvSpPr>
        <xdr:cNvPr id="595" name="Shape 42">
          <a:extLst>
            <a:ext uri="{FF2B5EF4-FFF2-40B4-BE49-F238E27FC236}">
              <a16:creationId xmlns:a16="http://schemas.microsoft.com/office/drawing/2014/main" id="{00000000-0008-0000-1100-000053020000}"/>
            </a:ext>
          </a:extLst>
        </xdr:cNvPr>
        <xdr:cNvSpPr txBox="1"/>
      </xdr:nvSpPr>
      <xdr:spPr>
        <a:xfrm>
          <a:off x="5269800" y="3513300"/>
          <a:ext cx="152400" cy="533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533400"/>
    <xdr:sp macro="" textlink="">
      <xdr:nvSpPr>
        <xdr:cNvPr id="596" name="Shape 42">
          <a:extLst>
            <a:ext uri="{FF2B5EF4-FFF2-40B4-BE49-F238E27FC236}">
              <a16:creationId xmlns:a16="http://schemas.microsoft.com/office/drawing/2014/main" id="{00000000-0008-0000-1100-000054020000}"/>
            </a:ext>
          </a:extLst>
        </xdr:cNvPr>
        <xdr:cNvSpPr txBox="1"/>
      </xdr:nvSpPr>
      <xdr:spPr>
        <a:xfrm>
          <a:off x="5269800" y="3513300"/>
          <a:ext cx="152400" cy="533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533400"/>
    <xdr:sp macro="" textlink="">
      <xdr:nvSpPr>
        <xdr:cNvPr id="597" name="Shape 42">
          <a:extLst>
            <a:ext uri="{FF2B5EF4-FFF2-40B4-BE49-F238E27FC236}">
              <a16:creationId xmlns:a16="http://schemas.microsoft.com/office/drawing/2014/main" id="{00000000-0008-0000-1100-000055020000}"/>
            </a:ext>
          </a:extLst>
        </xdr:cNvPr>
        <xdr:cNvSpPr txBox="1"/>
      </xdr:nvSpPr>
      <xdr:spPr>
        <a:xfrm>
          <a:off x="5269800" y="3513300"/>
          <a:ext cx="152400" cy="533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533400"/>
    <xdr:sp macro="" textlink="">
      <xdr:nvSpPr>
        <xdr:cNvPr id="598" name="Shape 42">
          <a:extLst>
            <a:ext uri="{FF2B5EF4-FFF2-40B4-BE49-F238E27FC236}">
              <a16:creationId xmlns:a16="http://schemas.microsoft.com/office/drawing/2014/main" id="{00000000-0008-0000-1100-000056020000}"/>
            </a:ext>
          </a:extLst>
        </xdr:cNvPr>
        <xdr:cNvSpPr txBox="1"/>
      </xdr:nvSpPr>
      <xdr:spPr>
        <a:xfrm>
          <a:off x="5269800" y="3513300"/>
          <a:ext cx="152400" cy="533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533400"/>
    <xdr:sp macro="" textlink="">
      <xdr:nvSpPr>
        <xdr:cNvPr id="599" name="Shape 42">
          <a:extLst>
            <a:ext uri="{FF2B5EF4-FFF2-40B4-BE49-F238E27FC236}">
              <a16:creationId xmlns:a16="http://schemas.microsoft.com/office/drawing/2014/main" id="{00000000-0008-0000-1100-000057020000}"/>
            </a:ext>
          </a:extLst>
        </xdr:cNvPr>
        <xdr:cNvSpPr txBox="1"/>
      </xdr:nvSpPr>
      <xdr:spPr>
        <a:xfrm>
          <a:off x="5269800" y="3513300"/>
          <a:ext cx="152400" cy="533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533400"/>
    <xdr:sp macro="" textlink="">
      <xdr:nvSpPr>
        <xdr:cNvPr id="600" name="Shape 42">
          <a:extLst>
            <a:ext uri="{FF2B5EF4-FFF2-40B4-BE49-F238E27FC236}">
              <a16:creationId xmlns:a16="http://schemas.microsoft.com/office/drawing/2014/main" id="{00000000-0008-0000-1100-000058020000}"/>
            </a:ext>
          </a:extLst>
        </xdr:cNvPr>
        <xdr:cNvSpPr txBox="1"/>
      </xdr:nvSpPr>
      <xdr:spPr>
        <a:xfrm>
          <a:off x="5269800" y="3513300"/>
          <a:ext cx="152400" cy="533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533400"/>
    <xdr:sp macro="" textlink="">
      <xdr:nvSpPr>
        <xdr:cNvPr id="601" name="Shape 42">
          <a:extLst>
            <a:ext uri="{FF2B5EF4-FFF2-40B4-BE49-F238E27FC236}">
              <a16:creationId xmlns:a16="http://schemas.microsoft.com/office/drawing/2014/main" id="{00000000-0008-0000-1100-000059020000}"/>
            </a:ext>
          </a:extLst>
        </xdr:cNvPr>
        <xdr:cNvSpPr txBox="1"/>
      </xdr:nvSpPr>
      <xdr:spPr>
        <a:xfrm>
          <a:off x="5269800" y="3513300"/>
          <a:ext cx="152400" cy="533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533400"/>
    <xdr:sp macro="" textlink="">
      <xdr:nvSpPr>
        <xdr:cNvPr id="602" name="Shape 42">
          <a:extLst>
            <a:ext uri="{FF2B5EF4-FFF2-40B4-BE49-F238E27FC236}">
              <a16:creationId xmlns:a16="http://schemas.microsoft.com/office/drawing/2014/main" id="{00000000-0008-0000-1100-00005A020000}"/>
            </a:ext>
          </a:extLst>
        </xdr:cNvPr>
        <xdr:cNvSpPr txBox="1"/>
      </xdr:nvSpPr>
      <xdr:spPr>
        <a:xfrm>
          <a:off x="5269800" y="3513300"/>
          <a:ext cx="152400" cy="533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533400"/>
    <xdr:sp macro="" textlink="">
      <xdr:nvSpPr>
        <xdr:cNvPr id="603" name="Shape 42">
          <a:extLst>
            <a:ext uri="{FF2B5EF4-FFF2-40B4-BE49-F238E27FC236}">
              <a16:creationId xmlns:a16="http://schemas.microsoft.com/office/drawing/2014/main" id="{00000000-0008-0000-1100-00005B020000}"/>
            </a:ext>
          </a:extLst>
        </xdr:cNvPr>
        <xdr:cNvSpPr txBox="1"/>
      </xdr:nvSpPr>
      <xdr:spPr>
        <a:xfrm>
          <a:off x="5269800" y="3513300"/>
          <a:ext cx="152400" cy="533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533400"/>
    <xdr:sp macro="" textlink="">
      <xdr:nvSpPr>
        <xdr:cNvPr id="604" name="Shape 42">
          <a:extLst>
            <a:ext uri="{FF2B5EF4-FFF2-40B4-BE49-F238E27FC236}">
              <a16:creationId xmlns:a16="http://schemas.microsoft.com/office/drawing/2014/main" id="{00000000-0008-0000-1100-00005C020000}"/>
            </a:ext>
          </a:extLst>
        </xdr:cNvPr>
        <xdr:cNvSpPr txBox="1"/>
      </xdr:nvSpPr>
      <xdr:spPr>
        <a:xfrm>
          <a:off x="5269800" y="3513300"/>
          <a:ext cx="152400" cy="533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61925" cy="533400"/>
    <xdr:sp macro="" textlink="">
      <xdr:nvSpPr>
        <xdr:cNvPr id="605" name="Shape 42">
          <a:extLst>
            <a:ext uri="{FF2B5EF4-FFF2-40B4-BE49-F238E27FC236}">
              <a16:creationId xmlns:a16="http://schemas.microsoft.com/office/drawing/2014/main" id="{00000000-0008-0000-1100-00005D020000}"/>
            </a:ext>
          </a:extLst>
        </xdr:cNvPr>
        <xdr:cNvSpPr txBox="1"/>
      </xdr:nvSpPr>
      <xdr:spPr>
        <a:xfrm>
          <a:off x="5269800" y="3513300"/>
          <a:ext cx="152400" cy="533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95250" cy="171450"/>
    <xdr:sp macro="" textlink="">
      <xdr:nvSpPr>
        <xdr:cNvPr id="606" name="Shape 15">
          <a:extLst>
            <a:ext uri="{FF2B5EF4-FFF2-40B4-BE49-F238E27FC236}">
              <a16:creationId xmlns:a16="http://schemas.microsoft.com/office/drawing/2014/main" id="{00000000-0008-0000-1100-00005E02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95250" cy="171450"/>
    <xdr:sp macro="" textlink="">
      <xdr:nvSpPr>
        <xdr:cNvPr id="607" name="Shape 15">
          <a:extLst>
            <a:ext uri="{FF2B5EF4-FFF2-40B4-BE49-F238E27FC236}">
              <a16:creationId xmlns:a16="http://schemas.microsoft.com/office/drawing/2014/main" id="{00000000-0008-0000-1100-00005F02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95250" cy="171450"/>
    <xdr:sp macro="" textlink="">
      <xdr:nvSpPr>
        <xdr:cNvPr id="608" name="Shape 15">
          <a:extLst>
            <a:ext uri="{FF2B5EF4-FFF2-40B4-BE49-F238E27FC236}">
              <a16:creationId xmlns:a16="http://schemas.microsoft.com/office/drawing/2014/main" id="{00000000-0008-0000-1100-00006002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95250" cy="171450"/>
    <xdr:sp macro="" textlink="">
      <xdr:nvSpPr>
        <xdr:cNvPr id="609" name="Shape 15">
          <a:extLst>
            <a:ext uri="{FF2B5EF4-FFF2-40B4-BE49-F238E27FC236}">
              <a16:creationId xmlns:a16="http://schemas.microsoft.com/office/drawing/2014/main" id="{00000000-0008-0000-1100-00006102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95250" cy="171450"/>
    <xdr:sp macro="" textlink="">
      <xdr:nvSpPr>
        <xdr:cNvPr id="610" name="Shape 15">
          <a:extLst>
            <a:ext uri="{FF2B5EF4-FFF2-40B4-BE49-F238E27FC236}">
              <a16:creationId xmlns:a16="http://schemas.microsoft.com/office/drawing/2014/main" id="{00000000-0008-0000-1100-00006202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95250" cy="171450"/>
    <xdr:sp macro="" textlink="">
      <xdr:nvSpPr>
        <xdr:cNvPr id="611" name="Shape 15">
          <a:extLst>
            <a:ext uri="{FF2B5EF4-FFF2-40B4-BE49-F238E27FC236}">
              <a16:creationId xmlns:a16="http://schemas.microsoft.com/office/drawing/2014/main" id="{00000000-0008-0000-1100-000063020000}"/>
            </a:ext>
          </a:extLst>
        </xdr:cNvPr>
        <xdr:cNvSpPr txBox="1"/>
      </xdr:nvSpPr>
      <xdr:spPr>
        <a:xfrm>
          <a:off x="5303138" y="36942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04775" cy="171450"/>
    <xdr:sp macro="" textlink="">
      <xdr:nvSpPr>
        <xdr:cNvPr id="612" name="Shape 16">
          <a:extLst>
            <a:ext uri="{FF2B5EF4-FFF2-40B4-BE49-F238E27FC236}">
              <a16:creationId xmlns:a16="http://schemas.microsoft.com/office/drawing/2014/main" id="{00000000-0008-0000-1100-000064020000}"/>
            </a:ext>
          </a:extLst>
        </xdr:cNvPr>
        <xdr:cNvSpPr txBox="1"/>
      </xdr:nvSpPr>
      <xdr:spPr>
        <a:xfrm>
          <a:off x="5298375" y="3694275"/>
          <a:ext cx="9525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2152650</xdr:colOff>
      <xdr:row>15</xdr:row>
      <xdr:rowOff>0</xdr:rowOff>
    </xdr:from>
    <xdr:ext cx="104775" cy="171450"/>
    <xdr:sp macro="" textlink="">
      <xdr:nvSpPr>
        <xdr:cNvPr id="613" name="Shape 16">
          <a:extLst>
            <a:ext uri="{FF2B5EF4-FFF2-40B4-BE49-F238E27FC236}">
              <a16:creationId xmlns:a16="http://schemas.microsoft.com/office/drawing/2014/main" id="{00000000-0008-0000-1100-000065020000}"/>
            </a:ext>
          </a:extLst>
        </xdr:cNvPr>
        <xdr:cNvSpPr txBox="1"/>
      </xdr:nvSpPr>
      <xdr:spPr>
        <a:xfrm>
          <a:off x="5298375" y="3694275"/>
          <a:ext cx="9525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1001"/>
  <sheetViews>
    <sheetView workbookViewId="0">
      <selection activeCell="C23" sqref="C23"/>
    </sheetView>
  </sheetViews>
  <sheetFormatPr defaultColWidth="12.59765625" defaultRowHeight="15" customHeight="1" x14ac:dyDescent="0.25"/>
  <cols>
    <col min="1" max="1" width="3.19921875" customWidth="1"/>
    <col min="2" max="2" width="44.59765625" customWidth="1"/>
    <col min="3" max="3" width="16" customWidth="1"/>
    <col min="4" max="5" width="16.3984375" customWidth="1"/>
    <col min="6" max="26" width="7.59765625" customWidth="1"/>
  </cols>
  <sheetData>
    <row r="1" spans="2:5" ht="14.25" customHeight="1" thickBot="1" x14ac:dyDescent="0.35">
      <c r="B1" s="5"/>
      <c r="C1" s="6"/>
      <c r="D1" s="6"/>
      <c r="E1" s="6"/>
    </row>
    <row r="2" spans="2:5" s="106" customFormat="1" ht="14.25" customHeight="1" x14ac:dyDescent="0.25">
      <c r="B2" s="265" t="s">
        <v>454</v>
      </c>
      <c r="C2" s="266"/>
      <c r="D2" s="266"/>
      <c r="E2" s="267"/>
    </row>
    <row r="3" spans="2:5" s="106" customFormat="1" ht="14.25" customHeight="1" x14ac:dyDescent="0.25">
      <c r="B3" s="268"/>
      <c r="C3" s="269"/>
      <c r="D3" s="269"/>
      <c r="E3" s="270"/>
    </row>
    <row r="4" spans="2:5" s="106" customFormat="1" ht="22.95" customHeight="1" thickBot="1" x14ac:dyDescent="0.3">
      <c r="B4" s="271"/>
      <c r="C4" s="272"/>
      <c r="D4" s="272"/>
      <c r="E4" s="273"/>
    </row>
    <row r="5" spans="2:5" s="106" customFormat="1" ht="14.25" customHeight="1" x14ac:dyDescent="0.3">
      <c r="B5" s="107"/>
      <c r="C5" s="107"/>
      <c r="D5" s="107"/>
      <c r="E5" s="107"/>
    </row>
    <row r="6" spans="2:5" ht="14.25" customHeight="1" x14ac:dyDescent="0.3">
      <c r="B6" s="5" t="s">
        <v>455</v>
      </c>
      <c r="C6" s="6"/>
      <c r="D6" s="6"/>
      <c r="E6" s="6"/>
    </row>
    <row r="7" spans="2:5" s="106" customFormat="1" ht="14.25" customHeight="1" x14ac:dyDescent="0.3">
      <c r="B7" s="5"/>
      <c r="C7" s="6"/>
      <c r="D7" s="6"/>
      <c r="E7" s="6"/>
    </row>
    <row r="8" spans="2:5" ht="14.25" customHeight="1" x14ac:dyDescent="0.3">
      <c r="B8" s="7" t="s">
        <v>74</v>
      </c>
      <c r="C8" s="99" t="s">
        <v>452</v>
      </c>
      <c r="D8" s="99"/>
      <c r="E8" s="99"/>
    </row>
    <row r="9" spans="2:5" ht="14.25" customHeight="1" x14ac:dyDescent="0.3">
      <c r="B9" s="9" t="s">
        <v>1</v>
      </c>
      <c r="C9" s="10">
        <f>'3_01_1 R3'!G4</f>
        <v>0</v>
      </c>
      <c r="D9" s="10"/>
      <c r="E9" s="10"/>
    </row>
    <row r="10" spans="2:5" ht="14.25" customHeight="1" x14ac:dyDescent="0.3">
      <c r="B10" s="9" t="s">
        <v>2</v>
      </c>
      <c r="C10" s="10">
        <f>'3_01_2Pločnik ob R3'!G4</f>
        <v>0</v>
      </c>
      <c r="D10" s="10"/>
      <c r="E10" s="10"/>
    </row>
    <row r="11" spans="2:5" ht="14.25" customHeight="1" x14ac:dyDescent="0.3">
      <c r="B11" s="9" t="s">
        <v>3</v>
      </c>
      <c r="C11" s="10">
        <f>'3_01_3 krožišče K3'!G4</f>
        <v>0</v>
      </c>
      <c r="D11" s="10"/>
      <c r="E11" s="10"/>
    </row>
    <row r="12" spans="2:5" ht="14.25" customHeight="1" x14ac:dyDescent="0.3">
      <c r="B12" s="9" t="s">
        <v>4</v>
      </c>
      <c r="C12" s="10">
        <f>'3_01_4_OBVOZNICA'!G4</f>
        <v>0</v>
      </c>
      <c r="D12" s="10"/>
      <c r="E12" s="10"/>
    </row>
    <row r="13" spans="2:5" ht="14.25" customHeight="1" x14ac:dyDescent="0.3">
      <c r="B13" s="9" t="s">
        <v>5</v>
      </c>
      <c r="C13" s="10">
        <f>'3_01_5_krak F-proti Tojnicam'!G4</f>
        <v>0</v>
      </c>
      <c r="D13" s="10"/>
      <c r="E13" s="10"/>
    </row>
    <row r="14" spans="2:5" ht="14.25" customHeight="1" x14ac:dyDescent="0.3">
      <c r="B14" s="9" t="s">
        <v>6</v>
      </c>
      <c r="C14" s="10">
        <f>'3_02_Vodovod'!G4</f>
        <v>4000</v>
      </c>
      <c r="D14" s="10"/>
      <c r="E14" s="10"/>
    </row>
    <row r="15" spans="2:5" ht="14.25" customHeight="1" x14ac:dyDescent="0.3">
      <c r="B15" s="9" t="s">
        <v>7</v>
      </c>
      <c r="C15" s="10">
        <f>'3_03_MET'!G4</f>
        <v>0</v>
      </c>
      <c r="D15" s="10"/>
      <c r="E15" s="10"/>
    </row>
    <row r="16" spans="2:5" ht="14.25" customHeight="1" x14ac:dyDescent="0.3">
      <c r="B16" s="9" t="s">
        <v>459</v>
      </c>
      <c r="C16" s="10">
        <f>'3-04_kan'!G4</f>
        <v>500</v>
      </c>
      <c r="D16" s="10"/>
      <c r="E16" s="10"/>
    </row>
    <row r="17" spans="2:5" ht="14.25" customHeight="1" x14ac:dyDescent="0.3">
      <c r="B17" s="9" t="s">
        <v>8</v>
      </c>
      <c r="C17" s="10"/>
      <c r="D17" s="1" t="s">
        <v>75</v>
      </c>
      <c r="E17" s="10"/>
    </row>
    <row r="18" spans="2:5" ht="14.25" customHeight="1" x14ac:dyDescent="0.3">
      <c r="B18" s="9" t="s">
        <v>9</v>
      </c>
      <c r="C18" s="10">
        <f>'4_02 JR'!G4</f>
        <v>0</v>
      </c>
      <c r="D18" s="10"/>
      <c r="E18" s="10"/>
    </row>
    <row r="19" spans="2:5" ht="14.25" customHeight="1" x14ac:dyDescent="0.3">
      <c r="B19" s="9" t="s">
        <v>10</v>
      </c>
      <c r="C19" s="10"/>
      <c r="D19" s="1" t="s">
        <v>76</v>
      </c>
      <c r="E19" s="10"/>
    </row>
    <row r="20" spans="2:5" ht="14.25" customHeight="1" x14ac:dyDescent="0.3">
      <c r="B20" s="9" t="s">
        <v>11</v>
      </c>
      <c r="C20" s="10">
        <f>'7. Tuje storitve'!G6</f>
        <v>160000</v>
      </c>
      <c r="D20" s="10"/>
      <c r="E20" s="10"/>
    </row>
    <row r="21" spans="2:5" ht="14.25" customHeight="1" thickBot="1" x14ac:dyDescent="0.35">
      <c r="B21" s="110" t="s">
        <v>456</v>
      </c>
      <c r="C21" s="11">
        <f>ROUND(SUM(C9:C20)*0.1,2)</f>
        <v>16450</v>
      </c>
      <c r="D21" s="117"/>
      <c r="E21" s="117"/>
    </row>
    <row r="22" spans="2:5" ht="14.25" customHeight="1" thickTop="1" x14ac:dyDescent="0.3">
      <c r="B22" s="5"/>
      <c r="C22" s="8"/>
      <c r="D22" s="118"/>
      <c r="E22" s="118"/>
    </row>
    <row r="23" spans="2:5" ht="14.25" customHeight="1" thickBot="1" x14ac:dyDescent="0.35">
      <c r="B23" s="119" t="s">
        <v>458</v>
      </c>
      <c r="C23" s="120">
        <f>SUM(C9:C21)</f>
        <v>180950</v>
      </c>
      <c r="D23" s="6"/>
      <c r="E23" s="6"/>
    </row>
    <row r="24" spans="2:5" ht="14.25" customHeight="1" thickTop="1" x14ac:dyDescent="0.25"/>
    <row r="25" spans="2:5" ht="14.25" customHeight="1" thickBot="1" x14ac:dyDescent="0.3">
      <c r="B25" s="121" t="s">
        <v>0</v>
      </c>
      <c r="C25" s="122">
        <f>ROUND(C23*0.22,2)</f>
        <v>39809</v>
      </c>
    </row>
    <row r="26" spans="2:5" ht="14.25" customHeight="1" thickTop="1" x14ac:dyDescent="0.25">
      <c r="B26" s="116"/>
      <c r="C26" s="116"/>
    </row>
    <row r="27" spans="2:5" ht="14.25" customHeight="1" thickBot="1" x14ac:dyDescent="0.3">
      <c r="B27" s="123" t="s">
        <v>457</v>
      </c>
      <c r="C27" s="124">
        <f>ROUND(C23*1.22,2)</f>
        <v>220759</v>
      </c>
    </row>
    <row r="28" spans="2:5" ht="14.25" customHeight="1" thickTop="1" x14ac:dyDescent="0.25">
      <c r="B28" s="116"/>
    </row>
    <row r="29" spans="2:5" ht="14.25" customHeight="1" x14ac:dyDescent="0.25"/>
    <row r="30" spans="2:5" ht="14.25" customHeight="1" x14ac:dyDescent="0.25"/>
    <row r="31" spans="2:5" ht="14.25" customHeight="1" x14ac:dyDescent="0.25"/>
    <row r="32" spans="2:5"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row r="1001" ht="14.25" customHeight="1" x14ac:dyDescent="0.25"/>
  </sheetData>
  <mergeCells count="1">
    <mergeCell ref="B2:E4"/>
  </mergeCells>
  <pageMargins left="0.70866141732283472" right="0.70866141732283472" top="0.74803149606299213" bottom="0.74803149606299213" header="0" footer="0"/>
  <pageSetup paperSize="9" fitToHeight="0" orientation="portrait" r:id="rId1"/>
  <headerFooter>
    <oddHeader>&amp;LPZI&amp;CRekapitulacija skupaj&amp;R17_675/S2</oddHeader>
    <oddFooter>&amp;C&amp;A&amp;R&amp;P/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998"/>
  <sheetViews>
    <sheetView workbookViewId="0">
      <selection activeCell="F21" sqref="F21"/>
    </sheetView>
  </sheetViews>
  <sheetFormatPr defaultColWidth="12.59765625" defaultRowHeight="15" customHeight="1" x14ac:dyDescent="0.25"/>
  <cols>
    <col min="1" max="1" width="19.8984375" customWidth="1"/>
    <col min="2" max="2" width="9.3984375" customWidth="1"/>
    <col min="3" max="3" width="29.5" customWidth="1"/>
    <col min="4" max="4" width="6.69921875" customWidth="1"/>
    <col min="5" max="8" width="11.09765625" customWidth="1"/>
    <col min="9" max="9" width="13.69921875" customWidth="1"/>
    <col min="10" max="26" width="7.59765625" customWidth="1"/>
  </cols>
  <sheetData>
    <row r="1" spans="1:9" ht="14.25" customHeight="1" x14ac:dyDescent="0.25">
      <c r="A1" s="12" t="s">
        <v>77</v>
      </c>
      <c r="B1" s="12" t="s">
        <v>12</v>
      </c>
      <c r="C1" s="13" t="s">
        <v>13</v>
      </c>
      <c r="D1" s="12" t="s">
        <v>14</v>
      </c>
      <c r="E1" s="14" t="s">
        <v>15</v>
      </c>
      <c r="F1" s="15" t="s">
        <v>16</v>
      </c>
      <c r="G1" s="15" t="s">
        <v>78</v>
      </c>
      <c r="H1" s="15" t="s">
        <v>0</v>
      </c>
      <c r="I1" s="15" t="s">
        <v>79</v>
      </c>
    </row>
    <row r="2" spans="1:9" ht="14.25" customHeight="1" x14ac:dyDescent="0.25">
      <c r="A2" s="16" t="str">
        <f>'SKLOP 2 REKAP'!B16</f>
        <v>3_04 Kanalizacija</v>
      </c>
      <c r="B2" s="17"/>
      <c r="C2" s="18"/>
      <c r="D2" s="17"/>
      <c r="E2" s="19"/>
      <c r="F2" s="20"/>
      <c r="G2" s="21"/>
      <c r="H2" s="21"/>
      <c r="I2" s="21"/>
    </row>
    <row r="3" spans="1:9" ht="14.25" customHeight="1" x14ac:dyDescent="0.25">
      <c r="A3" s="16"/>
      <c r="B3" s="17"/>
      <c r="C3" s="18"/>
      <c r="D3" s="17"/>
      <c r="E3" s="19"/>
      <c r="F3" s="20"/>
      <c r="G3" s="21"/>
      <c r="H3" s="21"/>
      <c r="I3" s="21"/>
    </row>
    <row r="4" spans="1:9" ht="14.25" customHeight="1" x14ac:dyDescent="0.25">
      <c r="A4" s="22" t="str">
        <f>A2</f>
        <v>3_04 Kanalizacija</v>
      </c>
      <c r="B4" s="23"/>
      <c r="C4" s="23"/>
      <c r="D4" s="23"/>
      <c r="E4" s="24"/>
      <c r="F4" s="25"/>
      <c r="G4" s="26">
        <f>ROUND(SUM(G7:G18)/2,2)</f>
        <v>500</v>
      </c>
      <c r="H4" s="26">
        <f>ROUND(SUM(H7:H18)/2,2)</f>
        <v>110</v>
      </c>
      <c r="I4" s="26">
        <f>ROUND(SUM(I7:I18)/2,2)</f>
        <v>610</v>
      </c>
    </row>
    <row r="5" spans="1:9" ht="14.25" customHeight="1" x14ac:dyDescent="0.25">
      <c r="A5" s="16"/>
      <c r="B5" s="17"/>
      <c r="C5" s="18"/>
      <c r="D5" s="17"/>
      <c r="E5" s="19"/>
      <c r="F5" s="20"/>
      <c r="G5" s="21"/>
      <c r="H5" s="21"/>
      <c r="I5" s="21"/>
    </row>
    <row r="6" spans="1:9" ht="14.25" customHeight="1" x14ac:dyDescent="0.25">
      <c r="A6" s="16"/>
      <c r="B6" s="17"/>
      <c r="C6" s="18"/>
      <c r="D6" s="17"/>
      <c r="E6" s="19"/>
      <c r="F6" s="20"/>
      <c r="G6" s="21"/>
      <c r="H6" s="21"/>
      <c r="I6" s="21"/>
    </row>
    <row r="7" spans="1:9" ht="14.25" customHeight="1" x14ac:dyDescent="0.25">
      <c r="A7" s="28" t="s">
        <v>426</v>
      </c>
      <c r="B7" s="29"/>
      <c r="C7" s="30"/>
      <c r="D7" s="29"/>
      <c r="E7" s="31"/>
      <c r="F7" s="32"/>
      <c r="G7" s="33">
        <f>SUM(G8:G14)</f>
        <v>500</v>
      </c>
      <c r="H7" s="33">
        <f>SUM(H8:H14)</f>
        <v>110</v>
      </c>
      <c r="I7" s="33">
        <f>SUM(I8:I14)</f>
        <v>610</v>
      </c>
    </row>
    <row r="8" spans="1:9" ht="14.25" customHeight="1" x14ac:dyDescent="0.25">
      <c r="A8" s="61"/>
      <c r="B8" s="61"/>
      <c r="C8" s="62"/>
      <c r="D8" s="61"/>
      <c r="E8" s="74"/>
      <c r="F8" s="63"/>
      <c r="G8" s="75"/>
      <c r="H8" s="75"/>
      <c r="I8" s="75"/>
    </row>
    <row r="9" spans="1:9" ht="14.25" customHeight="1" x14ac:dyDescent="0.25">
      <c r="A9" s="54"/>
      <c r="B9" s="55"/>
      <c r="C9" s="55"/>
      <c r="D9" s="54"/>
      <c r="E9" s="64"/>
      <c r="F9" s="57"/>
      <c r="G9" s="57"/>
      <c r="H9" s="57"/>
      <c r="I9" s="57"/>
    </row>
    <row r="10" spans="1:9" ht="14.25" customHeight="1" x14ac:dyDescent="0.25">
      <c r="A10" s="61" t="s">
        <v>427</v>
      </c>
      <c r="B10" s="61"/>
      <c r="C10" s="62"/>
      <c r="D10" s="61"/>
      <c r="E10" s="74"/>
      <c r="F10" s="63"/>
      <c r="G10" s="75"/>
      <c r="H10" s="75"/>
      <c r="I10" s="75"/>
    </row>
    <row r="11" spans="1:9" ht="39.75" customHeight="1" x14ac:dyDescent="0.25">
      <c r="A11" s="17"/>
      <c r="B11" s="101"/>
      <c r="C11" s="101" t="s">
        <v>428</v>
      </c>
      <c r="D11" s="100" t="s">
        <v>207</v>
      </c>
      <c r="E11" s="154">
        <v>4</v>
      </c>
      <c r="F11" s="137"/>
      <c r="G11" s="137">
        <f>ROUND(E11*F11,2)</f>
        <v>0</v>
      </c>
      <c r="H11" s="137">
        <f>ROUND(G11*0.22,2)</f>
        <v>0</v>
      </c>
      <c r="I11" s="137">
        <f>G11+H11</f>
        <v>0</v>
      </c>
    </row>
    <row r="12" spans="1:9" ht="88.5" customHeight="1" x14ac:dyDescent="0.25">
      <c r="A12" s="17"/>
      <c r="B12" s="101"/>
      <c r="C12" s="101" t="s">
        <v>429</v>
      </c>
      <c r="D12" s="100" t="s">
        <v>207</v>
      </c>
      <c r="E12" s="154">
        <v>4</v>
      </c>
      <c r="F12" s="137"/>
      <c r="G12" s="137">
        <f t="shared" ref="G12:G14" si="0">ROUND(E12*F12,2)</f>
        <v>0</v>
      </c>
      <c r="H12" s="137">
        <f t="shared" ref="H12:H14" si="1">ROUND(G12*0.22,2)</f>
        <v>0</v>
      </c>
      <c r="I12" s="137">
        <f>G12+H12</f>
        <v>0</v>
      </c>
    </row>
    <row r="13" spans="1:9" s="206" customFormat="1" ht="80.400000000000006" customHeight="1" x14ac:dyDescent="0.25">
      <c r="A13" s="237"/>
      <c r="B13" s="216"/>
      <c r="C13" s="240" t="s">
        <v>519</v>
      </c>
      <c r="D13" s="215" t="s">
        <v>207</v>
      </c>
      <c r="E13" s="238">
        <v>1</v>
      </c>
      <c r="F13" s="226">
        <v>200</v>
      </c>
      <c r="G13" s="137">
        <f t="shared" si="0"/>
        <v>200</v>
      </c>
      <c r="H13" s="137">
        <f t="shared" si="1"/>
        <v>44</v>
      </c>
      <c r="I13" s="226">
        <f>G13+H13</f>
        <v>244</v>
      </c>
    </row>
    <row r="14" spans="1:9" s="206" customFormat="1" ht="84" x14ac:dyDescent="0.25">
      <c r="A14" s="237"/>
      <c r="B14" s="216"/>
      <c r="C14" s="239" t="s">
        <v>518</v>
      </c>
      <c r="D14" s="215" t="s">
        <v>207</v>
      </c>
      <c r="E14" s="238">
        <v>1</v>
      </c>
      <c r="F14" s="226">
        <v>300</v>
      </c>
      <c r="G14" s="137">
        <f t="shared" si="0"/>
        <v>300</v>
      </c>
      <c r="H14" s="137">
        <f t="shared" si="1"/>
        <v>66</v>
      </c>
      <c r="I14" s="226">
        <f>G14+H14</f>
        <v>366</v>
      </c>
    </row>
    <row r="15" spans="1:9" ht="14.25" customHeight="1" x14ac:dyDescent="0.25">
      <c r="A15" s="17"/>
      <c r="B15" s="17"/>
      <c r="C15" s="18"/>
      <c r="D15" s="17"/>
      <c r="E15" s="19"/>
      <c r="F15" s="20"/>
      <c r="G15" s="20"/>
      <c r="H15" s="20"/>
      <c r="I15" s="20"/>
    </row>
    <row r="16" spans="1:9" ht="14.25" customHeight="1" x14ac:dyDescent="0.25">
      <c r="A16" s="28" t="s">
        <v>430</v>
      </c>
      <c r="B16" s="111"/>
      <c r="C16" s="112"/>
      <c r="D16" s="111"/>
      <c r="E16" s="113"/>
      <c r="F16" s="114"/>
      <c r="G16" s="115">
        <f>SUM(G17:G18)</f>
        <v>0</v>
      </c>
      <c r="H16" s="115">
        <f>SUM(H17:H18)</f>
        <v>0</v>
      </c>
      <c r="I16" s="115">
        <f>SUM(I17:I18)</f>
        <v>0</v>
      </c>
    </row>
    <row r="17" spans="1:9" ht="75" customHeight="1" x14ac:dyDescent="0.25">
      <c r="A17" s="17"/>
      <c r="B17" s="101"/>
      <c r="C17" s="199" t="s">
        <v>431</v>
      </c>
      <c r="D17" s="100" t="s">
        <v>207</v>
      </c>
      <c r="E17" s="154">
        <v>4</v>
      </c>
      <c r="F17" s="137"/>
      <c r="G17" s="137">
        <f>ROUND(E17*F17,2)</f>
        <v>0</v>
      </c>
      <c r="H17" s="137">
        <f>ROUND(G17*0.22,2)</f>
        <v>0</v>
      </c>
      <c r="I17" s="137">
        <f>G17+H17</f>
        <v>0</v>
      </c>
    </row>
    <row r="18" spans="1:9" ht="42.75" customHeight="1" x14ac:dyDescent="0.25">
      <c r="A18" s="17"/>
      <c r="B18" s="101"/>
      <c r="C18" s="199" t="s">
        <v>432</v>
      </c>
      <c r="D18" s="100" t="s">
        <v>207</v>
      </c>
      <c r="E18" s="154">
        <v>4</v>
      </c>
      <c r="F18" s="137"/>
      <c r="G18" s="137">
        <f>ROUND(E18*F18,2)</f>
        <v>0</v>
      </c>
      <c r="H18" s="137">
        <f>ROUND(G18*0.22,2)</f>
        <v>0</v>
      </c>
      <c r="I18" s="137">
        <f>G18+H18</f>
        <v>0</v>
      </c>
    </row>
    <row r="19" spans="1:9" ht="14.25" customHeight="1" x14ac:dyDescent="0.25">
      <c r="F19" s="77"/>
      <c r="G19" s="77"/>
      <c r="H19" s="77"/>
      <c r="I19" s="77"/>
    </row>
    <row r="20" spans="1:9" ht="14.25" customHeight="1" x14ac:dyDescent="0.25">
      <c r="F20" s="77"/>
      <c r="G20" s="77"/>
      <c r="H20" s="77"/>
      <c r="I20" s="77"/>
    </row>
    <row r="21" spans="1:9" ht="14.25" customHeight="1" x14ac:dyDescent="0.25">
      <c r="F21" s="77"/>
      <c r="G21" s="77"/>
      <c r="H21" s="77"/>
      <c r="I21" s="77"/>
    </row>
    <row r="22" spans="1:9" ht="14.25" customHeight="1" x14ac:dyDescent="0.25">
      <c r="F22" s="77"/>
      <c r="G22" s="77"/>
      <c r="H22" s="77"/>
      <c r="I22" s="77"/>
    </row>
    <row r="23" spans="1:9" ht="14.25" customHeight="1" x14ac:dyDescent="0.25">
      <c r="F23" s="77"/>
      <c r="G23" s="77"/>
      <c r="H23" s="77"/>
      <c r="I23" s="77"/>
    </row>
    <row r="24" spans="1:9" ht="14.25" customHeight="1" x14ac:dyDescent="0.25">
      <c r="F24" s="77"/>
      <c r="G24" s="77"/>
      <c r="H24" s="77"/>
      <c r="I24" s="77"/>
    </row>
    <row r="25" spans="1:9" ht="14.25" customHeight="1" x14ac:dyDescent="0.25">
      <c r="F25" s="77"/>
      <c r="G25" s="77"/>
      <c r="H25" s="77"/>
      <c r="I25" s="77"/>
    </row>
    <row r="26" spans="1:9" ht="14.25" customHeight="1" x14ac:dyDescent="0.25">
      <c r="F26" s="77"/>
      <c r="G26" s="77"/>
      <c r="H26" s="77"/>
      <c r="I26" s="77"/>
    </row>
    <row r="27" spans="1:9" ht="14.25" customHeight="1" x14ac:dyDescent="0.25">
      <c r="F27" s="77"/>
      <c r="G27" s="77"/>
      <c r="H27" s="77"/>
      <c r="I27" s="77"/>
    </row>
    <row r="28" spans="1:9" ht="14.25" customHeight="1" x14ac:dyDescent="0.25">
      <c r="F28" s="77"/>
      <c r="G28" s="77"/>
      <c r="H28" s="77"/>
      <c r="I28" s="77"/>
    </row>
    <row r="29" spans="1:9" ht="14.25" customHeight="1" x14ac:dyDescent="0.25">
      <c r="F29" s="77"/>
      <c r="G29" s="77"/>
      <c r="H29" s="77"/>
      <c r="I29" s="77"/>
    </row>
    <row r="30" spans="1:9" ht="14.25" customHeight="1" x14ac:dyDescent="0.25">
      <c r="F30" s="77"/>
      <c r="G30" s="77"/>
      <c r="H30" s="77"/>
      <c r="I30" s="77"/>
    </row>
    <row r="31" spans="1:9" ht="14.25" customHeight="1" x14ac:dyDescent="0.25">
      <c r="F31" s="77"/>
      <c r="G31" s="77"/>
      <c r="H31" s="77"/>
      <c r="I31" s="77"/>
    </row>
    <row r="32" spans="1:9" ht="14.25" customHeight="1" x14ac:dyDescent="0.25">
      <c r="F32" s="77"/>
      <c r="G32" s="77"/>
      <c r="H32" s="77"/>
      <c r="I32" s="77"/>
    </row>
    <row r="33" spans="6:9" ht="14.25" customHeight="1" x14ac:dyDescent="0.25">
      <c r="F33" s="77"/>
      <c r="G33" s="77"/>
      <c r="H33" s="77"/>
      <c r="I33" s="77"/>
    </row>
    <row r="34" spans="6:9" ht="14.25" customHeight="1" x14ac:dyDescent="0.25">
      <c r="F34" s="77"/>
      <c r="G34" s="77"/>
      <c r="H34" s="77"/>
      <c r="I34" s="77"/>
    </row>
    <row r="35" spans="6:9" ht="14.25" customHeight="1" x14ac:dyDescent="0.25">
      <c r="F35" s="77"/>
      <c r="G35" s="77"/>
      <c r="H35" s="77"/>
      <c r="I35" s="77"/>
    </row>
    <row r="36" spans="6:9" ht="14.25" customHeight="1" x14ac:dyDescent="0.25">
      <c r="F36" s="77"/>
      <c r="G36" s="77"/>
      <c r="H36" s="77"/>
      <c r="I36" s="77"/>
    </row>
    <row r="37" spans="6:9" ht="14.25" customHeight="1" x14ac:dyDescent="0.25">
      <c r="F37" s="77"/>
      <c r="G37" s="77"/>
      <c r="H37" s="77"/>
      <c r="I37" s="77"/>
    </row>
    <row r="38" spans="6:9" ht="14.25" customHeight="1" x14ac:dyDescent="0.25">
      <c r="F38" s="77"/>
      <c r="G38" s="77"/>
      <c r="H38" s="77"/>
      <c r="I38" s="77"/>
    </row>
    <row r="39" spans="6:9" ht="14.25" customHeight="1" x14ac:dyDescent="0.25">
      <c r="F39" s="77"/>
      <c r="G39" s="77"/>
      <c r="H39" s="77"/>
      <c r="I39" s="77"/>
    </row>
    <row r="40" spans="6:9" ht="14.25" customHeight="1" x14ac:dyDescent="0.25">
      <c r="F40" s="77"/>
      <c r="G40" s="77"/>
      <c r="H40" s="77"/>
      <c r="I40" s="77"/>
    </row>
    <row r="41" spans="6:9" ht="14.25" customHeight="1" x14ac:dyDescent="0.25">
      <c r="F41" s="77"/>
      <c r="G41" s="77"/>
      <c r="H41" s="77"/>
      <c r="I41" s="77"/>
    </row>
    <row r="42" spans="6:9" ht="14.25" customHeight="1" x14ac:dyDescent="0.25">
      <c r="F42" s="77"/>
      <c r="G42" s="77"/>
      <c r="H42" s="77"/>
      <c r="I42" s="77"/>
    </row>
    <row r="43" spans="6:9" ht="14.25" customHeight="1" x14ac:dyDescent="0.25">
      <c r="F43" s="77"/>
      <c r="G43" s="77"/>
      <c r="H43" s="77"/>
      <c r="I43" s="77"/>
    </row>
    <row r="44" spans="6:9" ht="14.25" customHeight="1" x14ac:dyDescent="0.25">
      <c r="F44" s="77"/>
      <c r="G44" s="77"/>
      <c r="H44" s="77"/>
      <c r="I44" s="77"/>
    </row>
    <row r="45" spans="6:9" ht="14.25" customHeight="1" x14ac:dyDescent="0.25">
      <c r="F45" s="77"/>
      <c r="G45" s="77"/>
      <c r="H45" s="77"/>
      <c r="I45" s="77"/>
    </row>
    <row r="46" spans="6:9" ht="14.25" customHeight="1" x14ac:dyDescent="0.25">
      <c r="F46" s="77"/>
      <c r="G46" s="77"/>
      <c r="H46" s="77"/>
      <c r="I46" s="77"/>
    </row>
    <row r="47" spans="6:9" ht="14.25" customHeight="1" x14ac:dyDescent="0.25">
      <c r="F47" s="77"/>
      <c r="G47" s="77"/>
      <c r="H47" s="77"/>
      <c r="I47" s="77"/>
    </row>
    <row r="48" spans="6:9" ht="14.25" customHeight="1" x14ac:dyDescent="0.25">
      <c r="F48" s="77"/>
      <c r="G48" s="77"/>
      <c r="H48" s="77"/>
      <c r="I48" s="77"/>
    </row>
    <row r="49" spans="6:9" ht="14.25" customHeight="1" x14ac:dyDescent="0.25">
      <c r="F49" s="77"/>
      <c r="G49" s="77"/>
      <c r="H49" s="77"/>
      <c r="I49" s="77"/>
    </row>
    <row r="50" spans="6:9" ht="14.25" customHeight="1" x14ac:dyDescent="0.25">
      <c r="F50" s="77"/>
      <c r="G50" s="77"/>
      <c r="H50" s="77"/>
      <c r="I50" s="77"/>
    </row>
    <row r="51" spans="6:9" ht="14.25" customHeight="1" x14ac:dyDescent="0.25">
      <c r="F51" s="77"/>
      <c r="G51" s="77"/>
      <c r="H51" s="77"/>
      <c r="I51" s="77"/>
    </row>
    <row r="52" spans="6:9" ht="14.25" customHeight="1" x14ac:dyDescent="0.25">
      <c r="F52" s="77"/>
      <c r="G52" s="77"/>
      <c r="H52" s="77"/>
      <c r="I52" s="77"/>
    </row>
    <row r="53" spans="6:9" ht="14.25" customHeight="1" x14ac:dyDescent="0.25">
      <c r="F53" s="77"/>
      <c r="G53" s="77"/>
      <c r="H53" s="77"/>
      <c r="I53" s="77"/>
    </row>
    <row r="54" spans="6:9" ht="14.25" customHeight="1" x14ac:dyDescent="0.25">
      <c r="F54" s="77"/>
      <c r="G54" s="77"/>
      <c r="H54" s="77"/>
      <c r="I54" s="77"/>
    </row>
    <row r="55" spans="6:9" ht="14.25" customHeight="1" x14ac:dyDescent="0.25">
      <c r="F55" s="77"/>
      <c r="G55" s="77"/>
      <c r="H55" s="77"/>
      <c r="I55" s="77"/>
    </row>
    <row r="56" spans="6:9" ht="14.25" customHeight="1" x14ac:dyDescent="0.25">
      <c r="F56" s="77"/>
      <c r="G56" s="77"/>
      <c r="H56" s="77"/>
      <c r="I56" s="77"/>
    </row>
    <row r="57" spans="6:9" ht="14.25" customHeight="1" x14ac:dyDescent="0.25">
      <c r="F57" s="77"/>
      <c r="G57" s="77"/>
      <c r="H57" s="77"/>
      <c r="I57" s="77"/>
    </row>
    <row r="58" spans="6:9" ht="14.25" customHeight="1" x14ac:dyDescent="0.25">
      <c r="F58" s="77"/>
      <c r="G58" s="77"/>
      <c r="H58" s="77"/>
      <c r="I58" s="77"/>
    </row>
    <row r="59" spans="6:9" ht="14.25" customHeight="1" x14ac:dyDescent="0.25">
      <c r="F59" s="77"/>
      <c r="G59" s="77"/>
      <c r="H59" s="77"/>
      <c r="I59" s="77"/>
    </row>
    <row r="60" spans="6:9" ht="14.25" customHeight="1" x14ac:dyDescent="0.25">
      <c r="F60" s="77"/>
      <c r="G60" s="77"/>
      <c r="H60" s="77"/>
      <c r="I60" s="77"/>
    </row>
    <row r="61" spans="6:9" ht="14.25" customHeight="1" x14ac:dyDescent="0.25">
      <c r="F61" s="77"/>
      <c r="G61" s="77"/>
      <c r="H61" s="77"/>
      <c r="I61" s="77"/>
    </row>
    <row r="62" spans="6:9" ht="14.25" customHeight="1" x14ac:dyDescent="0.25">
      <c r="F62" s="77"/>
      <c r="G62" s="77"/>
      <c r="H62" s="77"/>
      <c r="I62" s="77"/>
    </row>
    <row r="63" spans="6:9" ht="14.25" customHeight="1" x14ac:dyDescent="0.25">
      <c r="F63" s="77"/>
      <c r="G63" s="77"/>
      <c r="H63" s="77"/>
      <c r="I63" s="77"/>
    </row>
    <row r="64" spans="6:9" ht="14.25" customHeight="1" x14ac:dyDescent="0.25">
      <c r="F64" s="77"/>
      <c r="G64" s="77"/>
      <c r="H64" s="77"/>
      <c r="I64" s="77"/>
    </row>
    <row r="65" spans="6:9" ht="14.25" customHeight="1" x14ac:dyDescent="0.25">
      <c r="F65" s="77"/>
      <c r="G65" s="77"/>
      <c r="H65" s="77"/>
      <c r="I65" s="77"/>
    </row>
    <row r="66" spans="6:9" ht="14.25" customHeight="1" x14ac:dyDescent="0.25">
      <c r="F66" s="77"/>
      <c r="G66" s="77"/>
      <c r="H66" s="77"/>
      <c r="I66" s="77"/>
    </row>
    <row r="67" spans="6:9" ht="14.25" customHeight="1" x14ac:dyDescent="0.25">
      <c r="F67" s="77"/>
      <c r="G67" s="77"/>
      <c r="H67" s="77"/>
      <c r="I67" s="77"/>
    </row>
    <row r="68" spans="6:9" ht="14.25" customHeight="1" x14ac:dyDescent="0.25">
      <c r="F68" s="77"/>
      <c r="G68" s="77"/>
      <c r="H68" s="77"/>
      <c r="I68" s="77"/>
    </row>
    <row r="69" spans="6:9" ht="14.25" customHeight="1" x14ac:dyDescent="0.25">
      <c r="F69" s="77"/>
      <c r="G69" s="77"/>
      <c r="H69" s="77"/>
      <c r="I69" s="77"/>
    </row>
    <row r="70" spans="6:9" ht="14.25" customHeight="1" x14ac:dyDescent="0.25">
      <c r="F70" s="77"/>
      <c r="G70" s="77"/>
      <c r="H70" s="77"/>
      <c r="I70" s="77"/>
    </row>
    <row r="71" spans="6:9" ht="14.25" customHeight="1" x14ac:dyDescent="0.25">
      <c r="F71" s="77"/>
      <c r="G71" s="77"/>
      <c r="H71" s="77"/>
      <c r="I71" s="77"/>
    </row>
    <row r="72" spans="6:9" ht="14.25" customHeight="1" x14ac:dyDescent="0.25">
      <c r="F72" s="77"/>
      <c r="G72" s="77"/>
      <c r="H72" s="77"/>
      <c r="I72" s="77"/>
    </row>
    <row r="73" spans="6:9" ht="14.25" customHeight="1" x14ac:dyDescent="0.25">
      <c r="F73" s="77"/>
      <c r="G73" s="77"/>
      <c r="H73" s="77"/>
      <c r="I73" s="77"/>
    </row>
    <row r="74" spans="6:9" ht="14.25" customHeight="1" x14ac:dyDescent="0.25">
      <c r="F74" s="77"/>
      <c r="G74" s="77"/>
      <c r="H74" s="77"/>
      <c r="I74" s="77"/>
    </row>
    <row r="75" spans="6:9" ht="14.25" customHeight="1" x14ac:dyDescent="0.25">
      <c r="F75" s="77"/>
      <c r="G75" s="77"/>
      <c r="H75" s="77"/>
      <c r="I75" s="77"/>
    </row>
    <row r="76" spans="6:9" ht="14.25" customHeight="1" x14ac:dyDescent="0.25">
      <c r="F76" s="77"/>
      <c r="G76" s="77"/>
      <c r="H76" s="77"/>
      <c r="I76" s="77"/>
    </row>
    <row r="77" spans="6:9" ht="14.25" customHeight="1" x14ac:dyDescent="0.25">
      <c r="F77" s="77"/>
      <c r="G77" s="77"/>
      <c r="H77" s="77"/>
      <c r="I77" s="77"/>
    </row>
    <row r="78" spans="6:9" ht="14.25" customHeight="1" x14ac:dyDescent="0.25">
      <c r="F78" s="77"/>
      <c r="G78" s="77"/>
      <c r="H78" s="77"/>
      <c r="I78" s="77"/>
    </row>
    <row r="79" spans="6:9" ht="14.25" customHeight="1" x14ac:dyDescent="0.25">
      <c r="F79" s="77"/>
      <c r="G79" s="77"/>
      <c r="H79" s="77"/>
      <c r="I79" s="77"/>
    </row>
    <row r="80" spans="6:9" ht="14.25" customHeight="1" x14ac:dyDescent="0.25">
      <c r="F80" s="77"/>
      <c r="G80" s="77"/>
      <c r="H80" s="77"/>
      <c r="I80" s="77"/>
    </row>
    <row r="81" spans="6:9" ht="14.25" customHeight="1" x14ac:dyDescent="0.25">
      <c r="F81" s="77"/>
      <c r="G81" s="77"/>
      <c r="H81" s="77"/>
      <c r="I81" s="77"/>
    </row>
    <row r="82" spans="6:9" ht="14.25" customHeight="1" x14ac:dyDescent="0.25">
      <c r="F82" s="77"/>
      <c r="G82" s="77"/>
      <c r="H82" s="77"/>
      <c r="I82" s="77"/>
    </row>
    <row r="83" spans="6:9" ht="14.25" customHeight="1" x14ac:dyDescent="0.25">
      <c r="F83" s="77"/>
      <c r="G83" s="77"/>
      <c r="H83" s="77"/>
      <c r="I83" s="77"/>
    </row>
    <row r="84" spans="6:9" ht="14.25" customHeight="1" x14ac:dyDescent="0.25">
      <c r="F84" s="77"/>
      <c r="G84" s="77"/>
      <c r="H84" s="77"/>
      <c r="I84" s="77"/>
    </row>
    <row r="85" spans="6:9" ht="14.25" customHeight="1" x14ac:dyDescent="0.25">
      <c r="F85" s="77"/>
      <c r="G85" s="77"/>
      <c r="H85" s="77"/>
      <c r="I85" s="77"/>
    </row>
    <row r="86" spans="6:9" ht="14.25" customHeight="1" x14ac:dyDescent="0.25">
      <c r="F86" s="77"/>
      <c r="G86" s="77"/>
      <c r="H86" s="77"/>
      <c r="I86" s="77"/>
    </row>
    <row r="87" spans="6:9" ht="14.25" customHeight="1" x14ac:dyDescent="0.25">
      <c r="F87" s="77"/>
      <c r="G87" s="77"/>
      <c r="H87" s="77"/>
      <c r="I87" s="77"/>
    </row>
    <row r="88" spans="6:9" ht="14.25" customHeight="1" x14ac:dyDescent="0.25">
      <c r="F88" s="77"/>
      <c r="G88" s="77"/>
      <c r="H88" s="77"/>
      <c r="I88" s="77"/>
    </row>
    <row r="89" spans="6:9" ht="14.25" customHeight="1" x14ac:dyDescent="0.25">
      <c r="F89" s="77"/>
      <c r="G89" s="77"/>
      <c r="H89" s="77"/>
      <c r="I89" s="77"/>
    </row>
    <row r="90" spans="6:9" ht="14.25" customHeight="1" x14ac:dyDescent="0.25">
      <c r="F90" s="77"/>
      <c r="G90" s="77"/>
      <c r="H90" s="77"/>
      <c r="I90" s="77"/>
    </row>
    <row r="91" spans="6:9" ht="14.25" customHeight="1" x14ac:dyDescent="0.25">
      <c r="F91" s="77"/>
      <c r="G91" s="77"/>
      <c r="H91" s="77"/>
      <c r="I91" s="77"/>
    </row>
    <row r="92" spans="6:9" ht="14.25" customHeight="1" x14ac:dyDescent="0.25">
      <c r="F92" s="77"/>
      <c r="G92" s="77"/>
      <c r="H92" s="77"/>
      <c r="I92" s="77"/>
    </row>
    <row r="93" spans="6:9" ht="14.25" customHeight="1" x14ac:dyDescent="0.25">
      <c r="F93" s="77"/>
      <c r="G93" s="77"/>
      <c r="H93" s="77"/>
      <c r="I93" s="77"/>
    </row>
    <row r="94" spans="6:9" ht="14.25" customHeight="1" x14ac:dyDescent="0.25">
      <c r="F94" s="77"/>
      <c r="G94" s="77"/>
      <c r="H94" s="77"/>
      <c r="I94" s="77"/>
    </row>
    <row r="95" spans="6:9" ht="14.25" customHeight="1" x14ac:dyDescent="0.25">
      <c r="F95" s="77"/>
      <c r="G95" s="77"/>
      <c r="H95" s="77"/>
      <c r="I95" s="77"/>
    </row>
    <row r="96" spans="6:9" ht="14.25" customHeight="1" x14ac:dyDescent="0.25">
      <c r="F96" s="77"/>
      <c r="G96" s="77"/>
      <c r="H96" s="77"/>
      <c r="I96" s="77"/>
    </row>
    <row r="97" spans="6:9" ht="14.25" customHeight="1" x14ac:dyDescent="0.25">
      <c r="F97" s="77"/>
      <c r="G97" s="77"/>
      <c r="H97" s="77"/>
      <c r="I97" s="77"/>
    </row>
    <row r="98" spans="6:9" ht="14.25" customHeight="1" x14ac:dyDescent="0.25">
      <c r="F98" s="77"/>
      <c r="G98" s="77"/>
      <c r="H98" s="77"/>
      <c r="I98" s="77"/>
    </row>
    <row r="99" spans="6:9" ht="14.25" customHeight="1" x14ac:dyDescent="0.25">
      <c r="F99" s="77"/>
      <c r="G99" s="77"/>
      <c r="H99" s="77"/>
      <c r="I99" s="77"/>
    </row>
    <row r="100" spans="6:9" ht="14.25" customHeight="1" x14ac:dyDescent="0.25">
      <c r="F100" s="77"/>
      <c r="G100" s="77"/>
      <c r="H100" s="77"/>
      <c r="I100" s="77"/>
    </row>
    <row r="101" spans="6:9" ht="14.25" customHeight="1" x14ac:dyDescent="0.25">
      <c r="F101" s="77"/>
      <c r="G101" s="77"/>
      <c r="H101" s="77"/>
      <c r="I101" s="77"/>
    </row>
    <row r="102" spans="6:9" ht="14.25" customHeight="1" x14ac:dyDescent="0.25">
      <c r="F102" s="77"/>
      <c r="G102" s="77"/>
      <c r="H102" s="77"/>
      <c r="I102" s="77"/>
    </row>
    <row r="103" spans="6:9" ht="14.25" customHeight="1" x14ac:dyDescent="0.25">
      <c r="F103" s="77"/>
      <c r="G103" s="77"/>
      <c r="H103" s="77"/>
      <c r="I103" s="77"/>
    </row>
    <row r="104" spans="6:9" ht="14.25" customHeight="1" x14ac:dyDescent="0.25">
      <c r="F104" s="77"/>
      <c r="G104" s="77"/>
      <c r="H104" s="77"/>
      <c r="I104" s="77"/>
    </row>
    <row r="105" spans="6:9" ht="14.25" customHeight="1" x14ac:dyDescent="0.25">
      <c r="F105" s="77"/>
      <c r="G105" s="77"/>
      <c r="H105" s="77"/>
      <c r="I105" s="77"/>
    </row>
    <row r="106" spans="6:9" ht="14.25" customHeight="1" x14ac:dyDescent="0.25">
      <c r="F106" s="77"/>
      <c r="G106" s="77"/>
      <c r="H106" s="77"/>
      <c r="I106" s="77"/>
    </row>
    <row r="107" spans="6:9" ht="14.25" customHeight="1" x14ac:dyDescent="0.25">
      <c r="F107" s="77"/>
      <c r="G107" s="77"/>
      <c r="H107" s="77"/>
      <c r="I107" s="77"/>
    </row>
    <row r="108" spans="6:9" ht="14.25" customHeight="1" x14ac:dyDescent="0.25">
      <c r="F108" s="77"/>
      <c r="G108" s="77"/>
      <c r="H108" s="77"/>
      <c r="I108" s="77"/>
    </row>
    <row r="109" spans="6:9" ht="14.25" customHeight="1" x14ac:dyDescent="0.25">
      <c r="F109" s="77"/>
      <c r="G109" s="77"/>
      <c r="H109" s="77"/>
      <c r="I109" s="77"/>
    </row>
    <row r="110" spans="6:9" ht="14.25" customHeight="1" x14ac:dyDescent="0.25">
      <c r="F110" s="77"/>
      <c r="G110" s="77"/>
      <c r="H110" s="77"/>
      <c r="I110" s="77"/>
    </row>
    <row r="111" spans="6:9" ht="14.25" customHeight="1" x14ac:dyDescent="0.25">
      <c r="F111" s="77"/>
      <c r="G111" s="77"/>
      <c r="H111" s="77"/>
      <c r="I111" s="77"/>
    </row>
    <row r="112" spans="6:9" ht="14.25" customHeight="1" x14ac:dyDescent="0.25">
      <c r="F112" s="77"/>
      <c r="G112" s="77"/>
      <c r="H112" s="77"/>
      <c r="I112" s="77"/>
    </row>
    <row r="113" spans="6:9" ht="14.25" customHeight="1" x14ac:dyDescent="0.25">
      <c r="F113" s="77"/>
      <c r="G113" s="77"/>
      <c r="H113" s="77"/>
      <c r="I113" s="77"/>
    </row>
    <row r="114" spans="6:9" ht="14.25" customHeight="1" x14ac:dyDescent="0.25">
      <c r="F114" s="77"/>
      <c r="G114" s="77"/>
      <c r="H114" s="77"/>
      <c r="I114" s="77"/>
    </row>
    <row r="115" spans="6:9" ht="14.25" customHeight="1" x14ac:dyDescent="0.25">
      <c r="F115" s="77"/>
      <c r="G115" s="77"/>
      <c r="H115" s="77"/>
      <c r="I115" s="77"/>
    </row>
    <row r="116" spans="6:9" ht="14.25" customHeight="1" x14ac:dyDescent="0.25">
      <c r="F116" s="77"/>
      <c r="G116" s="77"/>
      <c r="H116" s="77"/>
      <c r="I116" s="77"/>
    </row>
    <row r="117" spans="6:9" ht="14.25" customHeight="1" x14ac:dyDescent="0.25">
      <c r="F117" s="77"/>
      <c r="G117" s="77"/>
      <c r="H117" s="77"/>
      <c r="I117" s="77"/>
    </row>
    <row r="118" spans="6:9" ht="14.25" customHeight="1" x14ac:dyDescent="0.25">
      <c r="F118" s="77"/>
      <c r="G118" s="77"/>
      <c r="H118" s="77"/>
      <c r="I118" s="77"/>
    </row>
    <row r="119" spans="6:9" ht="14.25" customHeight="1" x14ac:dyDescent="0.25">
      <c r="F119" s="77"/>
      <c r="G119" s="77"/>
      <c r="H119" s="77"/>
      <c r="I119" s="77"/>
    </row>
    <row r="120" spans="6:9" ht="14.25" customHeight="1" x14ac:dyDescent="0.25">
      <c r="F120" s="77"/>
      <c r="G120" s="77"/>
      <c r="H120" s="77"/>
      <c r="I120" s="77"/>
    </row>
    <row r="121" spans="6:9" ht="14.25" customHeight="1" x14ac:dyDescent="0.25">
      <c r="F121" s="77"/>
      <c r="G121" s="77"/>
      <c r="H121" s="77"/>
      <c r="I121" s="77"/>
    </row>
    <row r="122" spans="6:9" ht="14.25" customHeight="1" x14ac:dyDescent="0.25">
      <c r="F122" s="77"/>
      <c r="G122" s="77"/>
      <c r="H122" s="77"/>
      <c r="I122" s="77"/>
    </row>
    <row r="123" spans="6:9" ht="14.25" customHeight="1" x14ac:dyDescent="0.25">
      <c r="F123" s="77"/>
      <c r="G123" s="77"/>
      <c r="H123" s="77"/>
      <c r="I123" s="77"/>
    </row>
    <row r="124" spans="6:9" ht="14.25" customHeight="1" x14ac:dyDescent="0.25">
      <c r="F124" s="77"/>
      <c r="G124" s="77"/>
      <c r="H124" s="77"/>
      <c r="I124" s="77"/>
    </row>
    <row r="125" spans="6:9" ht="14.25" customHeight="1" x14ac:dyDescent="0.25">
      <c r="F125" s="77"/>
      <c r="G125" s="77"/>
      <c r="H125" s="77"/>
      <c r="I125" s="77"/>
    </row>
    <row r="126" spans="6:9" ht="14.25" customHeight="1" x14ac:dyDescent="0.25">
      <c r="F126" s="77"/>
      <c r="G126" s="77"/>
      <c r="H126" s="77"/>
      <c r="I126" s="77"/>
    </row>
    <row r="127" spans="6:9" ht="14.25" customHeight="1" x14ac:dyDescent="0.25">
      <c r="F127" s="77"/>
      <c r="G127" s="77"/>
      <c r="H127" s="77"/>
      <c r="I127" s="77"/>
    </row>
    <row r="128" spans="6:9" ht="14.25" customHeight="1" x14ac:dyDescent="0.25">
      <c r="F128" s="77"/>
      <c r="G128" s="77"/>
      <c r="H128" s="77"/>
      <c r="I128" s="77"/>
    </row>
    <row r="129" spans="6:9" ht="14.25" customHeight="1" x14ac:dyDescent="0.25">
      <c r="F129" s="77"/>
      <c r="G129" s="77"/>
      <c r="H129" s="77"/>
      <c r="I129" s="77"/>
    </row>
    <row r="130" spans="6:9" ht="14.25" customHeight="1" x14ac:dyDescent="0.25">
      <c r="F130" s="77"/>
      <c r="G130" s="77"/>
      <c r="H130" s="77"/>
      <c r="I130" s="77"/>
    </row>
    <row r="131" spans="6:9" ht="14.25" customHeight="1" x14ac:dyDescent="0.25">
      <c r="F131" s="77"/>
      <c r="G131" s="77"/>
      <c r="H131" s="77"/>
      <c r="I131" s="77"/>
    </row>
    <row r="132" spans="6:9" ht="14.25" customHeight="1" x14ac:dyDescent="0.25">
      <c r="F132" s="77"/>
      <c r="G132" s="77"/>
      <c r="H132" s="77"/>
      <c r="I132" s="77"/>
    </row>
    <row r="133" spans="6:9" ht="14.25" customHeight="1" x14ac:dyDescent="0.25">
      <c r="F133" s="77"/>
      <c r="G133" s="77"/>
      <c r="H133" s="77"/>
      <c r="I133" s="77"/>
    </row>
    <row r="134" spans="6:9" ht="14.25" customHeight="1" x14ac:dyDescent="0.25">
      <c r="F134" s="77"/>
      <c r="G134" s="77"/>
      <c r="H134" s="77"/>
      <c r="I134" s="77"/>
    </row>
    <row r="135" spans="6:9" ht="14.25" customHeight="1" x14ac:dyDescent="0.25">
      <c r="F135" s="77"/>
      <c r="G135" s="77"/>
      <c r="H135" s="77"/>
      <c r="I135" s="77"/>
    </row>
    <row r="136" spans="6:9" ht="14.25" customHeight="1" x14ac:dyDescent="0.25">
      <c r="F136" s="77"/>
      <c r="G136" s="77"/>
      <c r="H136" s="77"/>
      <c r="I136" s="77"/>
    </row>
    <row r="137" spans="6:9" ht="14.25" customHeight="1" x14ac:dyDescent="0.25">
      <c r="F137" s="77"/>
      <c r="G137" s="77"/>
      <c r="H137" s="77"/>
      <c r="I137" s="77"/>
    </row>
    <row r="138" spans="6:9" ht="14.25" customHeight="1" x14ac:dyDescent="0.25">
      <c r="F138" s="77"/>
      <c r="G138" s="77"/>
      <c r="H138" s="77"/>
      <c r="I138" s="77"/>
    </row>
    <row r="139" spans="6:9" ht="14.25" customHeight="1" x14ac:dyDescent="0.25">
      <c r="F139" s="77"/>
      <c r="G139" s="77"/>
      <c r="H139" s="77"/>
      <c r="I139" s="77"/>
    </row>
    <row r="140" spans="6:9" ht="14.25" customHeight="1" x14ac:dyDescent="0.25">
      <c r="F140" s="77"/>
      <c r="G140" s="77"/>
      <c r="H140" s="77"/>
      <c r="I140" s="77"/>
    </row>
    <row r="141" spans="6:9" ht="14.25" customHeight="1" x14ac:dyDescent="0.25">
      <c r="F141" s="77"/>
      <c r="G141" s="77"/>
      <c r="H141" s="77"/>
      <c r="I141" s="77"/>
    </row>
    <row r="142" spans="6:9" ht="14.25" customHeight="1" x14ac:dyDescent="0.25">
      <c r="F142" s="77"/>
      <c r="G142" s="77"/>
      <c r="H142" s="77"/>
      <c r="I142" s="77"/>
    </row>
    <row r="143" spans="6:9" ht="14.25" customHeight="1" x14ac:dyDescent="0.25">
      <c r="F143" s="77"/>
      <c r="G143" s="77"/>
      <c r="H143" s="77"/>
      <c r="I143" s="77"/>
    </row>
    <row r="144" spans="6:9" ht="14.25" customHeight="1" x14ac:dyDescent="0.25">
      <c r="F144" s="77"/>
      <c r="G144" s="77"/>
      <c r="H144" s="77"/>
      <c r="I144" s="77"/>
    </row>
    <row r="145" spans="6:9" ht="14.25" customHeight="1" x14ac:dyDescent="0.25">
      <c r="F145" s="77"/>
      <c r="G145" s="77"/>
      <c r="H145" s="77"/>
      <c r="I145" s="77"/>
    </row>
    <row r="146" spans="6:9" ht="14.25" customHeight="1" x14ac:dyDescent="0.25">
      <c r="F146" s="77"/>
      <c r="G146" s="77"/>
      <c r="H146" s="77"/>
      <c r="I146" s="77"/>
    </row>
    <row r="147" spans="6:9" ht="14.25" customHeight="1" x14ac:dyDescent="0.25">
      <c r="F147" s="77"/>
      <c r="G147" s="77"/>
      <c r="H147" s="77"/>
      <c r="I147" s="77"/>
    </row>
    <row r="148" spans="6:9" ht="14.25" customHeight="1" x14ac:dyDescent="0.25">
      <c r="F148" s="77"/>
      <c r="G148" s="77"/>
      <c r="H148" s="77"/>
      <c r="I148" s="77"/>
    </row>
    <row r="149" spans="6:9" ht="14.25" customHeight="1" x14ac:dyDescent="0.25">
      <c r="F149" s="77"/>
      <c r="G149" s="77"/>
      <c r="H149" s="77"/>
      <c r="I149" s="77"/>
    </row>
    <row r="150" spans="6:9" ht="14.25" customHeight="1" x14ac:dyDescent="0.25">
      <c r="F150" s="77"/>
      <c r="G150" s="77"/>
      <c r="H150" s="77"/>
      <c r="I150" s="77"/>
    </row>
    <row r="151" spans="6:9" ht="14.25" customHeight="1" x14ac:dyDescent="0.25">
      <c r="F151" s="77"/>
      <c r="G151" s="77"/>
      <c r="H151" s="77"/>
      <c r="I151" s="77"/>
    </row>
    <row r="152" spans="6:9" ht="14.25" customHeight="1" x14ac:dyDescent="0.25">
      <c r="F152" s="77"/>
      <c r="G152" s="77"/>
      <c r="H152" s="77"/>
      <c r="I152" s="77"/>
    </row>
    <row r="153" spans="6:9" ht="14.25" customHeight="1" x14ac:dyDescent="0.25">
      <c r="F153" s="77"/>
      <c r="G153" s="77"/>
      <c r="H153" s="77"/>
      <c r="I153" s="77"/>
    </row>
    <row r="154" spans="6:9" ht="14.25" customHeight="1" x14ac:dyDescent="0.25">
      <c r="F154" s="77"/>
      <c r="G154" s="77"/>
      <c r="H154" s="77"/>
      <c r="I154" s="77"/>
    </row>
    <row r="155" spans="6:9" ht="14.25" customHeight="1" x14ac:dyDescent="0.25">
      <c r="F155" s="77"/>
      <c r="G155" s="77"/>
      <c r="H155" s="77"/>
      <c r="I155" s="77"/>
    </row>
    <row r="156" spans="6:9" ht="14.25" customHeight="1" x14ac:dyDescent="0.25">
      <c r="F156" s="77"/>
      <c r="G156" s="77"/>
      <c r="H156" s="77"/>
      <c r="I156" s="77"/>
    </row>
    <row r="157" spans="6:9" ht="14.25" customHeight="1" x14ac:dyDescent="0.25">
      <c r="F157" s="77"/>
      <c r="G157" s="77"/>
      <c r="H157" s="77"/>
      <c r="I157" s="77"/>
    </row>
    <row r="158" spans="6:9" ht="14.25" customHeight="1" x14ac:dyDescent="0.25">
      <c r="F158" s="77"/>
      <c r="G158" s="77"/>
      <c r="H158" s="77"/>
      <c r="I158" s="77"/>
    </row>
    <row r="159" spans="6:9" ht="14.25" customHeight="1" x14ac:dyDescent="0.25">
      <c r="F159" s="77"/>
      <c r="G159" s="77"/>
      <c r="H159" s="77"/>
      <c r="I159" s="77"/>
    </row>
    <row r="160" spans="6:9" ht="14.25" customHeight="1" x14ac:dyDescent="0.25">
      <c r="F160" s="77"/>
      <c r="G160" s="77"/>
      <c r="H160" s="77"/>
      <c r="I160" s="77"/>
    </row>
    <row r="161" spans="6:9" ht="14.25" customHeight="1" x14ac:dyDescent="0.25">
      <c r="F161" s="77"/>
      <c r="G161" s="77"/>
      <c r="H161" s="77"/>
      <c r="I161" s="77"/>
    </row>
    <row r="162" spans="6:9" ht="14.25" customHeight="1" x14ac:dyDescent="0.25">
      <c r="F162" s="77"/>
      <c r="G162" s="77"/>
      <c r="H162" s="77"/>
      <c r="I162" s="77"/>
    </row>
    <row r="163" spans="6:9" ht="14.25" customHeight="1" x14ac:dyDescent="0.25">
      <c r="F163" s="77"/>
      <c r="G163" s="77"/>
      <c r="H163" s="77"/>
      <c r="I163" s="77"/>
    </row>
    <row r="164" spans="6:9" ht="14.25" customHeight="1" x14ac:dyDescent="0.25">
      <c r="F164" s="77"/>
      <c r="G164" s="77"/>
      <c r="H164" s="77"/>
      <c r="I164" s="77"/>
    </row>
    <row r="165" spans="6:9" ht="14.25" customHeight="1" x14ac:dyDescent="0.25">
      <c r="F165" s="77"/>
      <c r="G165" s="77"/>
      <c r="H165" s="77"/>
      <c r="I165" s="77"/>
    </row>
    <row r="166" spans="6:9" ht="14.25" customHeight="1" x14ac:dyDescent="0.25">
      <c r="F166" s="77"/>
      <c r="G166" s="77"/>
      <c r="H166" s="77"/>
      <c r="I166" s="77"/>
    </row>
    <row r="167" spans="6:9" ht="14.25" customHeight="1" x14ac:dyDescent="0.25">
      <c r="F167" s="77"/>
      <c r="G167" s="77"/>
      <c r="H167" s="77"/>
      <c r="I167" s="77"/>
    </row>
    <row r="168" spans="6:9" ht="14.25" customHeight="1" x14ac:dyDescent="0.25">
      <c r="F168" s="77"/>
      <c r="G168" s="77"/>
      <c r="H168" s="77"/>
      <c r="I168" s="77"/>
    </row>
    <row r="169" spans="6:9" ht="14.25" customHeight="1" x14ac:dyDescent="0.25">
      <c r="F169" s="77"/>
      <c r="G169" s="77"/>
      <c r="H169" s="77"/>
      <c r="I169" s="77"/>
    </row>
    <row r="170" spans="6:9" ht="14.25" customHeight="1" x14ac:dyDescent="0.25">
      <c r="F170" s="77"/>
      <c r="G170" s="77"/>
      <c r="H170" s="77"/>
      <c r="I170" s="77"/>
    </row>
    <row r="171" spans="6:9" ht="14.25" customHeight="1" x14ac:dyDescent="0.25">
      <c r="F171" s="77"/>
      <c r="G171" s="77"/>
      <c r="H171" s="77"/>
      <c r="I171" s="77"/>
    </row>
    <row r="172" spans="6:9" ht="14.25" customHeight="1" x14ac:dyDescent="0.25">
      <c r="F172" s="77"/>
      <c r="G172" s="77"/>
      <c r="H172" s="77"/>
      <c r="I172" s="77"/>
    </row>
    <row r="173" spans="6:9" ht="14.25" customHeight="1" x14ac:dyDescent="0.25">
      <c r="F173" s="77"/>
      <c r="G173" s="77"/>
      <c r="H173" s="77"/>
      <c r="I173" s="77"/>
    </row>
    <row r="174" spans="6:9" ht="14.25" customHeight="1" x14ac:dyDescent="0.25">
      <c r="F174" s="77"/>
      <c r="G174" s="77"/>
      <c r="H174" s="77"/>
      <c r="I174" s="77"/>
    </row>
    <row r="175" spans="6:9" ht="14.25" customHeight="1" x14ac:dyDescent="0.25">
      <c r="F175" s="77"/>
      <c r="G175" s="77"/>
      <c r="H175" s="77"/>
      <c r="I175" s="77"/>
    </row>
    <row r="176" spans="6:9" ht="14.25" customHeight="1" x14ac:dyDescent="0.25">
      <c r="F176" s="77"/>
      <c r="G176" s="77"/>
      <c r="H176" s="77"/>
      <c r="I176" s="77"/>
    </row>
    <row r="177" spans="6:9" ht="14.25" customHeight="1" x14ac:dyDescent="0.25">
      <c r="F177" s="77"/>
      <c r="G177" s="77"/>
      <c r="H177" s="77"/>
      <c r="I177" s="77"/>
    </row>
    <row r="178" spans="6:9" ht="14.25" customHeight="1" x14ac:dyDescent="0.25">
      <c r="F178" s="77"/>
      <c r="G178" s="77"/>
      <c r="H178" s="77"/>
      <c r="I178" s="77"/>
    </row>
    <row r="179" spans="6:9" ht="14.25" customHeight="1" x14ac:dyDescent="0.25">
      <c r="F179" s="77"/>
      <c r="G179" s="77"/>
      <c r="H179" s="77"/>
      <c r="I179" s="77"/>
    </row>
    <row r="180" spans="6:9" ht="14.25" customHeight="1" x14ac:dyDescent="0.25">
      <c r="F180" s="77"/>
      <c r="G180" s="77"/>
      <c r="H180" s="77"/>
      <c r="I180" s="77"/>
    </row>
    <row r="181" spans="6:9" ht="14.25" customHeight="1" x14ac:dyDescent="0.25">
      <c r="F181" s="77"/>
      <c r="G181" s="77"/>
      <c r="H181" s="77"/>
      <c r="I181" s="77"/>
    </row>
    <row r="182" spans="6:9" ht="14.25" customHeight="1" x14ac:dyDescent="0.25">
      <c r="F182" s="77"/>
      <c r="G182" s="77"/>
      <c r="H182" s="77"/>
      <c r="I182" s="77"/>
    </row>
    <row r="183" spans="6:9" ht="14.25" customHeight="1" x14ac:dyDescent="0.25">
      <c r="F183" s="77"/>
      <c r="G183" s="77"/>
      <c r="H183" s="77"/>
      <c r="I183" s="77"/>
    </row>
    <row r="184" spans="6:9" ht="14.25" customHeight="1" x14ac:dyDescent="0.25">
      <c r="F184" s="77"/>
      <c r="G184" s="77"/>
      <c r="H184" s="77"/>
      <c r="I184" s="77"/>
    </row>
    <row r="185" spans="6:9" ht="14.25" customHeight="1" x14ac:dyDescent="0.25">
      <c r="F185" s="77"/>
      <c r="G185" s="77"/>
      <c r="H185" s="77"/>
      <c r="I185" s="77"/>
    </row>
    <row r="186" spans="6:9" ht="14.25" customHeight="1" x14ac:dyDescent="0.25">
      <c r="F186" s="77"/>
      <c r="G186" s="77"/>
      <c r="H186" s="77"/>
      <c r="I186" s="77"/>
    </row>
    <row r="187" spans="6:9" ht="14.25" customHeight="1" x14ac:dyDescent="0.25">
      <c r="F187" s="77"/>
      <c r="G187" s="77"/>
      <c r="H187" s="77"/>
      <c r="I187" s="77"/>
    </row>
    <row r="188" spans="6:9" ht="14.25" customHeight="1" x14ac:dyDescent="0.25">
      <c r="F188" s="77"/>
      <c r="G188" s="77"/>
      <c r="H188" s="77"/>
      <c r="I188" s="77"/>
    </row>
    <row r="189" spans="6:9" ht="14.25" customHeight="1" x14ac:dyDescent="0.25">
      <c r="F189" s="77"/>
      <c r="G189" s="77"/>
      <c r="H189" s="77"/>
      <c r="I189" s="77"/>
    </row>
    <row r="190" spans="6:9" ht="14.25" customHeight="1" x14ac:dyDescent="0.25">
      <c r="F190" s="77"/>
      <c r="G190" s="77"/>
      <c r="H190" s="77"/>
      <c r="I190" s="77"/>
    </row>
    <row r="191" spans="6:9" ht="14.25" customHeight="1" x14ac:dyDescent="0.25">
      <c r="F191" s="77"/>
      <c r="G191" s="77"/>
      <c r="H191" s="77"/>
      <c r="I191" s="77"/>
    </row>
    <row r="192" spans="6:9" ht="14.25" customHeight="1" x14ac:dyDescent="0.25">
      <c r="F192" s="77"/>
      <c r="G192" s="77"/>
      <c r="H192" s="77"/>
      <c r="I192" s="77"/>
    </row>
    <row r="193" spans="6:9" ht="14.25" customHeight="1" x14ac:dyDescent="0.25">
      <c r="F193" s="77"/>
      <c r="G193" s="77"/>
      <c r="H193" s="77"/>
      <c r="I193" s="77"/>
    </row>
    <row r="194" spans="6:9" ht="14.25" customHeight="1" x14ac:dyDescent="0.25">
      <c r="F194" s="77"/>
      <c r="G194" s="77"/>
      <c r="H194" s="77"/>
      <c r="I194" s="77"/>
    </row>
    <row r="195" spans="6:9" ht="14.25" customHeight="1" x14ac:dyDescent="0.25">
      <c r="F195" s="77"/>
      <c r="G195" s="77"/>
      <c r="H195" s="77"/>
      <c r="I195" s="77"/>
    </row>
    <row r="196" spans="6:9" ht="14.25" customHeight="1" x14ac:dyDescent="0.25">
      <c r="F196" s="77"/>
      <c r="G196" s="77"/>
      <c r="H196" s="77"/>
      <c r="I196" s="77"/>
    </row>
    <row r="197" spans="6:9" ht="14.25" customHeight="1" x14ac:dyDescent="0.25">
      <c r="F197" s="77"/>
      <c r="G197" s="77"/>
      <c r="H197" s="77"/>
      <c r="I197" s="77"/>
    </row>
    <row r="198" spans="6:9" ht="14.25" customHeight="1" x14ac:dyDescent="0.25">
      <c r="F198" s="77"/>
      <c r="G198" s="77"/>
      <c r="H198" s="77"/>
      <c r="I198" s="77"/>
    </row>
    <row r="199" spans="6:9" ht="14.25" customHeight="1" x14ac:dyDescent="0.25">
      <c r="F199" s="77"/>
      <c r="G199" s="77"/>
      <c r="H199" s="77"/>
      <c r="I199" s="77"/>
    </row>
    <row r="200" spans="6:9" ht="14.25" customHeight="1" x14ac:dyDescent="0.25">
      <c r="F200" s="77"/>
      <c r="G200" s="77"/>
      <c r="H200" s="77"/>
      <c r="I200" s="77"/>
    </row>
    <row r="201" spans="6:9" ht="14.25" customHeight="1" x14ac:dyDescent="0.25">
      <c r="F201" s="77"/>
      <c r="G201" s="77"/>
      <c r="H201" s="77"/>
      <c r="I201" s="77"/>
    </row>
    <row r="202" spans="6:9" ht="14.25" customHeight="1" x14ac:dyDescent="0.25">
      <c r="F202" s="77"/>
      <c r="G202" s="77"/>
      <c r="H202" s="77"/>
      <c r="I202" s="77"/>
    </row>
    <row r="203" spans="6:9" ht="14.25" customHeight="1" x14ac:dyDescent="0.25">
      <c r="F203" s="77"/>
      <c r="G203" s="77"/>
      <c r="H203" s="77"/>
      <c r="I203" s="77"/>
    </row>
    <row r="204" spans="6:9" ht="14.25" customHeight="1" x14ac:dyDescent="0.25">
      <c r="F204" s="77"/>
      <c r="G204" s="77"/>
      <c r="H204" s="77"/>
      <c r="I204" s="77"/>
    </row>
    <row r="205" spans="6:9" ht="14.25" customHeight="1" x14ac:dyDescent="0.25">
      <c r="F205" s="77"/>
      <c r="G205" s="77"/>
      <c r="H205" s="77"/>
      <c r="I205" s="77"/>
    </row>
    <row r="206" spans="6:9" ht="14.25" customHeight="1" x14ac:dyDescent="0.25">
      <c r="F206" s="77"/>
      <c r="G206" s="77"/>
      <c r="H206" s="77"/>
      <c r="I206" s="77"/>
    </row>
    <row r="207" spans="6:9" ht="14.25" customHeight="1" x14ac:dyDescent="0.25">
      <c r="F207" s="77"/>
      <c r="G207" s="77"/>
      <c r="H207" s="77"/>
      <c r="I207" s="77"/>
    </row>
    <row r="208" spans="6:9" ht="14.25" customHeight="1" x14ac:dyDescent="0.25">
      <c r="F208" s="77"/>
      <c r="G208" s="77"/>
      <c r="H208" s="77"/>
      <c r="I208" s="77"/>
    </row>
    <row r="209" spans="6:9" ht="14.25" customHeight="1" x14ac:dyDescent="0.25">
      <c r="F209" s="77"/>
      <c r="G209" s="77"/>
      <c r="H209" s="77"/>
      <c r="I209" s="77"/>
    </row>
    <row r="210" spans="6:9" ht="14.25" customHeight="1" x14ac:dyDescent="0.25">
      <c r="F210" s="77"/>
      <c r="G210" s="77"/>
      <c r="H210" s="77"/>
      <c r="I210" s="77"/>
    </row>
    <row r="211" spans="6:9" ht="14.25" customHeight="1" x14ac:dyDescent="0.25">
      <c r="F211" s="77"/>
      <c r="G211" s="77"/>
      <c r="H211" s="77"/>
      <c r="I211" s="77"/>
    </row>
    <row r="212" spans="6:9" ht="14.25" customHeight="1" x14ac:dyDescent="0.25">
      <c r="F212" s="77"/>
      <c r="G212" s="77"/>
      <c r="H212" s="77"/>
      <c r="I212" s="77"/>
    </row>
    <row r="213" spans="6:9" ht="14.25" customHeight="1" x14ac:dyDescent="0.25">
      <c r="F213" s="77"/>
      <c r="G213" s="77"/>
      <c r="H213" s="77"/>
      <c r="I213" s="77"/>
    </row>
    <row r="214" spans="6:9" ht="14.25" customHeight="1" x14ac:dyDescent="0.25">
      <c r="F214" s="77"/>
      <c r="G214" s="77"/>
      <c r="H214" s="77"/>
      <c r="I214" s="77"/>
    </row>
    <row r="215" spans="6:9" ht="14.25" customHeight="1" x14ac:dyDescent="0.25">
      <c r="F215" s="77"/>
      <c r="G215" s="77"/>
      <c r="H215" s="77"/>
      <c r="I215" s="77"/>
    </row>
    <row r="216" spans="6:9" ht="14.25" customHeight="1" x14ac:dyDescent="0.25">
      <c r="F216" s="77"/>
      <c r="G216" s="77"/>
      <c r="H216" s="77"/>
      <c r="I216" s="77"/>
    </row>
    <row r="217" spans="6:9" ht="14.25" customHeight="1" x14ac:dyDescent="0.25">
      <c r="F217" s="77"/>
      <c r="G217" s="77"/>
      <c r="H217" s="77"/>
      <c r="I217" s="77"/>
    </row>
    <row r="218" spans="6:9" ht="14.25" customHeight="1" x14ac:dyDescent="0.25">
      <c r="F218" s="77"/>
      <c r="G218" s="77"/>
      <c r="H218" s="77"/>
      <c r="I218" s="77"/>
    </row>
    <row r="219" spans="6:9" ht="14.25" customHeight="1" x14ac:dyDescent="0.25">
      <c r="F219" s="77"/>
      <c r="G219" s="77"/>
      <c r="H219" s="77"/>
      <c r="I219" s="77"/>
    </row>
    <row r="220" spans="6:9" ht="14.25" customHeight="1" x14ac:dyDescent="0.25">
      <c r="F220" s="77"/>
      <c r="G220" s="77"/>
      <c r="H220" s="77"/>
      <c r="I220" s="77"/>
    </row>
    <row r="221" spans="6:9" ht="14.25" customHeight="1" x14ac:dyDescent="0.25">
      <c r="F221" s="77"/>
      <c r="G221" s="77"/>
      <c r="H221" s="77"/>
      <c r="I221" s="77"/>
    </row>
    <row r="222" spans="6:9" ht="14.25" customHeight="1" x14ac:dyDescent="0.25">
      <c r="F222" s="77"/>
      <c r="G222" s="77"/>
      <c r="H222" s="77"/>
      <c r="I222" s="77"/>
    </row>
    <row r="223" spans="6:9" ht="14.25" customHeight="1" x14ac:dyDescent="0.25">
      <c r="F223" s="77"/>
      <c r="G223" s="77"/>
      <c r="H223" s="77"/>
      <c r="I223" s="77"/>
    </row>
    <row r="224" spans="6:9" ht="14.25" customHeight="1" x14ac:dyDescent="0.25">
      <c r="F224" s="77"/>
      <c r="G224" s="77"/>
      <c r="H224" s="77"/>
      <c r="I224" s="77"/>
    </row>
    <row r="225" spans="6:9" ht="14.25" customHeight="1" x14ac:dyDescent="0.25">
      <c r="F225" s="77"/>
      <c r="G225" s="77"/>
      <c r="H225" s="77"/>
      <c r="I225" s="77"/>
    </row>
    <row r="226" spans="6:9" ht="14.25" customHeight="1" x14ac:dyDescent="0.25">
      <c r="F226" s="77"/>
      <c r="G226" s="77"/>
      <c r="H226" s="77"/>
      <c r="I226" s="77"/>
    </row>
    <row r="227" spans="6:9" ht="14.25" customHeight="1" x14ac:dyDescent="0.25">
      <c r="F227" s="77"/>
      <c r="G227" s="77"/>
      <c r="H227" s="77"/>
      <c r="I227" s="77"/>
    </row>
    <row r="228" spans="6:9" ht="14.25" customHeight="1" x14ac:dyDescent="0.25">
      <c r="F228" s="77"/>
      <c r="G228" s="77"/>
      <c r="H228" s="77"/>
      <c r="I228" s="77"/>
    </row>
    <row r="229" spans="6:9" ht="14.25" customHeight="1" x14ac:dyDescent="0.25">
      <c r="F229" s="77"/>
      <c r="G229" s="77"/>
      <c r="H229" s="77"/>
      <c r="I229" s="77"/>
    </row>
    <row r="230" spans="6:9" ht="14.25" customHeight="1" x14ac:dyDescent="0.25">
      <c r="F230" s="77"/>
      <c r="G230" s="77"/>
      <c r="H230" s="77"/>
      <c r="I230" s="77"/>
    </row>
    <row r="231" spans="6:9" ht="14.25" customHeight="1" x14ac:dyDescent="0.25">
      <c r="F231" s="77"/>
      <c r="G231" s="77"/>
      <c r="H231" s="77"/>
      <c r="I231" s="77"/>
    </row>
    <row r="232" spans="6:9" ht="14.25" customHeight="1" x14ac:dyDescent="0.25">
      <c r="F232" s="77"/>
      <c r="G232" s="77"/>
      <c r="H232" s="77"/>
      <c r="I232" s="77"/>
    </row>
    <row r="233" spans="6:9" ht="14.25" customHeight="1" x14ac:dyDescent="0.25">
      <c r="F233" s="77"/>
      <c r="G233" s="77"/>
      <c r="H233" s="77"/>
      <c r="I233" s="77"/>
    </row>
    <row r="234" spans="6:9" ht="14.25" customHeight="1" x14ac:dyDescent="0.25">
      <c r="F234" s="77"/>
      <c r="G234" s="77"/>
      <c r="H234" s="77"/>
      <c r="I234" s="77"/>
    </row>
    <row r="235" spans="6:9" ht="14.25" customHeight="1" x14ac:dyDescent="0.25">
      <c r="F235" s="77"/>
      <c r="G235" s="77"/>
      <c r="H235" s="77"/>
      <c r="I235" s="77"/>
    </row>
    <row r="236" spans="6:9" ht="14.25" customHeight="1" x14ac:dyDescent="0.25">
      <c r="F236" s="77"/>
      <c r="G236" s="77"/>
      <c r="H236" s="77"/>
      <c r="I236" s="77"/>
    </row>
    <row r="237" spans="6:9" ht="14.25" customHeight="1" x14ac:dyDescent="0.25">
      <c r="F237" s="77"/>
      <c r="G237" s="77"/>
      <c r="H237" s="77"/>
      <c r="I237" s="77"/>
    </row>
    <row r="238" spans="6:9" ht="14.25" customHeight="1" x14ac:dyDescent="0.25">
      <c r="F238" s="77"/>
      <c r="G238" s="77"/>
      <c r="H238" s="77"/>
      <c r="I238" s="77"/>
    </row>
    <row r="239" spans="6:9" ht="14.25" customHeight="1" x14ac:dyDescent="0.25">
      <c r="F239" s="77"/>
      <c r="G239" s="77"/>
      <c r="H239" s="77"/>
      <c r="I239" s="77"/>
    </row>
    <row r="240" spans="6:9" ht="14.25" customHeight="1" x14ac:dyDescent="0.25">
      <c r="F240" s="77"/>
      <c r="G240" s="77"/>
      <c r="H240" s="77"/>
      <c r="I240" s="77"/>
    </row>
    <row r="241" spans="6:9" ht="14.25" customHeight="1" x14ac:dyDescent="0.25">
      <c r="F241" s="77"/>
      <c r="G241" s="77"/>
      <c r="H241" s="77"/>
      <c r="I241" s="77"/>
    </row>
    <row r="242" spans="6:9" ht="14.25" customHeight="1" x14ac:dyDescent="0.25">
      <c r="F242" s="77"/>
      <c r="G242" s="77"/>
      <c r="H242" s="77"/>
      <c r="I242" s="77"/>
    </row>
    <row r="243" spans="6:9" ht="14.25" customHeight="1" x14ac:dyDescent="0.25">
      <c r="F243" s="77"/>
      <c r="G243" s="77"/>
      <c r="H243" s="77"/>
      <c r="I243" s="77"/>
    </row>
    <row r="244" spans="6:9" ht="14.25" customHeight="1" x14ac:dyDescent="0.25">
      <c r="F244" s="77"/>
      <c r="G244" s="77"/>
      <c r="H244" s="77"/>
      <c r="I244" s="77"/>
    </row>
    <row r="245" spans="6:9" ht="14.25" customHeight="1" x14ac:dyDescent="0.25">
      <c r="F245" s="77"/>
      <c r="G245" s="77"/>
      <c r="H245" s="77"/>
      <c r="I245" s="77"/>
    </row>
    <row r="246" spans="6:9" ht="14.25" customHeight="1" x14ac:dyDescent="0.25">
      <c r="F246" s="77"/>
      <c r="G246" s="77"/>
      <c r="H246" s="77"/>
      <c r="I246" s="77"/>
    </row>
    <row r="247" spans="6:9" ht="14.25" customHeight="1" x14ac:dyDescent="0.25">
      <c r="F247" s="77"/>
      <c r="G247" s="77"/>
      <c r="H247" s="77"/>
      <c r="I247" s="77"/>
    </row>
    <row r="248" spans="6:9" ht="14.25" customHeight="1" x14ac:dyDescent="0.25">
      <c r="F248" s="77"/>
      <c r="G248" s="77"/>
      <c r="H248" s="77"/>
      <c r="I248" s="77"/>
    </row>
    <row r="249" spans="6:9" ht="14.25" customHeight="1" x14ac:dyDescent="0.25">
      <c r="F249" s="77"/>
      <c r="G249" s="77"/>
      <c r="H249" s="77"/>
      <c r="I249" s="77"/>
    </row>
    <row r="250" spans="6:9" ht="14.25" customHeight="1" x14ac:dyDescent="0.25">
      <c r="F250" s="77"/>
      <c r="G250" s="77"/>
      <c r="H250" s="77"/>
      <c r="I250" s="77"/>
    </row>
    <row r="251" spans="6:9" ht="14.25" customHeight="1" x14ac:dyDescent="0.25">
      <c r="F251" s="77"/>
      <c r="G251" s="77"/>
      <c r="H251" s="77"/>
      <c r="I251" s="77"/>
    </row>
    <row r="252" spans="6:9" ht="14.25" customHeight="1" x14ac:dyDescent="0.25">
      <c r="F252" s="77"/>
      <c r="G252" s="77"/>
      <c r="H252" s="77"/>
      <c r="I252" s="77"/>
    </row>
    <row r="253" spans="6:9" ht="14.25" customHeight="1" x14ac:dyDescent="0.25">
      <c r="F253" s="77"/>
      <c r="G253" s="77"/>
      <c r="H253" s="77"/>
      <c r="I253" s="77"/>
    </row>
    <row r="254" spans="6:9" ht="14.25" customHeight="1" x14ac:dyDescent="0.25">
      <c r="F254" s="77"/>
      <c r="G254" s="77"/>
      <c r="H254" s="77"/>
      <c r="I254" s="77"/>
    </row>
    <row r="255" spans="6:9" ht="14.25" customHeight="1" x14ac:dyDescent="0.25">
      <c r="F255" s="77"/>
      <c r="G255" s="77"/>
      <c r="H255" s="77"/>
      <c r="I255" s="77"/>
    </row>
    <row r="256" spans="6:9" ht="14.25" customHeight="1" x14ac:dyDescent="0.25">
      <c r="F256" s="77"/>
      <c r="G256" s="77"/>
      <c r="H256" s="77"/>
      <c r="I256" s="77"/>
    </row>
    <row r="257" spans="6:9" ht="14.25" customHeight="1" x14ac:dyDescent="0.25">
      <c r="F257" s="77"/>
      <c r="G257" s="77"/>
      <c r="H257" s="77"/>
      <c r="I257" s="77"/>
    </row>
    <row r="258" spans="6:9" ht="14.25" customHeight="1" x14ac:dyDescent="0.25">
      <c r="F258" s="77"/>
      <c r="G258" s="77"/>
      <c r="H258" s="77"/>
      <c r="I258" s="77"/>
    </row>
    <row r="259" spans="6:9" ht="14.25" customHeight="1" x14ac:dyDescent="0.25">
      <c r="F259" s="77"/>
      <c r="G259" s="77"/>
      <c r="H259" s="77"/>
      <c r="I259" s="77"/>
    </row>
    <row r="260" spans="6:9" ht="14.25" customHeight="1" x14ac:dyDescent="0.25">
      <c r="F260" s="77"/>
      <c r="G260" s="77"/>
      <c r="H260" s="77"/>
      <c r="I260" s="77"/>
    </row>
    <row r="261" spans="6:9" ht="14.25" customHeight="1" x14ac:dyDescent="0.25">
      <c r="F261" s="77"/>
      <c r="G261" s="77"/>
      <c r="H261" s="77"/>
      <c r="I261" s="77"/>
    </row>
    <row r="262" spans="6:9" ht="14.25" customHeight="1" x14ac:dyDescent="0.25">
      <c r="F262" s="77"/>
      <c r="G262" s="77"/>
      <c r="H262" s="77"/>
      <c r="I262" s="77"/>
    </row>
    <row r="263" spans="6:9" ht="14.25" customHeight="1" x14ac:dyDescent="0.25">
      <c r="F263" s="77"/>
      <c r="G263" s="77"/>
      <c r="H263" s="77"/>
      <c r="I263" s="77"/>
    </row>
    <row r="264" spans="6:9" ht="14.25" customHeight="1" x14ac:dyDescent="0.25">
      <c r="F264" s="77"/>
      <c r="G264" s="77"/>
      <c r="H264" s="77"/>
      <c r="I264" s="77"/>
    </row>
    <row r="265" spans="6:9" ht="14.25" customHeight="1" x14ac:dyDescent="0.25">
      <c r="F265" s="77"/>
      <c r="G265" s="77"/>
      <c r="H265" s="77"/>
      <c r="I265" s="77"/>
    </row>
    <row r="266" spans="6:9" ht="14.25" customHeight="1" x14ac:dyDescent="0.25">
      <c r="F266" s="77"/>
      <c r="G266" s="77"/>
      <c r="H266" s="77"/>
      <c r="I266" s="77"/>
    </row>
    <row r="267" spans="6:9" ht="14.25" customHeight="1" x14ac:dyDescent="0.25">
      <c r="F267" s="77"/>
      <c r="G267" s="77"/>
      <c r="H267" s="77"/>
      <c r="I267" s="77"/>
    </row>
    <row r="268" spans="6:9" ht="14.25" customHeight="1" x14ac:dyDescent="0.25">
      <c r="F268" s="77"/>
      <c r="G268" s="77"/>
      <c r="H268" s="77"/>
      <c r="I268" s="77"/>
    </row>
    <row r="269" spans="6:9" ht="14.25" customHeight="1" x14ac:dyDescent="0.25">
      <c r="F269" s="77"/>
      <c r="G269" s="77"/>
      <c r="H269" s="77"/>
      <c r="I269" s="77"/>
    </row>
    <row r="270" spans="6:9" ht="14.25" customHeight="1" x14ac:dyDescent="0.25">
      <c r="F270" s="77"/>
      <c r="G270" s="77"/>
      <c r="H270" s="77"/>
      <c r="I270" s="77"/>
    </row>
    <row r="271" spans="6:9" ht="14.25" customHeight="1" x14ac:dyDescent="0.25">
      <c r="F271" s="77"/>
      <c r="G271" s="77"/>
      <c r="H271" s="77"/>
      <c r="I271" s="77"/>
    </row>
    <row r="272" spans="6:9" ht="14.25" customHeight="1" x14ac:dyDescent="0.25">
      <c r="F272" s="77"/>
      <c r="G272" s="77"/>
      <c r="H272" s="77"/>
      <c r="I272" s="77"/>
    </row>
    <row r="273" spans="6:9" ht="14.25" customHeight="1" x14ac:dyDescent="0.25">
      <c r="F273" s="77"/>
      <c r="G273" s="77"/>
      <c r="H273" s="77"/>
      <c r="I273" s="77"/>
    </row>
    <row r="274" spans="6:9" ht="14.25" customHeight="1" x14ac:dyDescent="0.25">
      <c r="F274" s="77"/>
      <c r="G274" s="77"/>
      <c r="H274" s="77"/>
      <c r="I274" s="77"/>
    </row>
    <row r="275" spans="6:9" ht="14.25" customHeight="1" x14ac:dyDescent="0.25">
      <c r="F275" s="77"/>
      <c r="G275" s="77"/>
      <c r="H275" s="77"/>
      <c r="I275" s="77"/>
    </row>
    <row r="276" spans="6:9" ht="14.25" customHeight="1" x14ac:dyDescent="0.25">
      <c r="F276" s="77"/>
      <c r="G276" s="77"/>
      <c r="H276" s="77"/>
      <c r="I276" s="77"/>
    </row>
    <row r="277" spans="6:9" ht="14.25" customHeight="1" x14ac:dyDescent="0.25">
      <c r="F277" s="77"/>
      <c r="G277" s="77"/>
      <c r="H277" s="77"/>
      <c r="I277" s="77"/>
    </row>
    <row r="278" spans="6:9" ht="14.25" customHeight="1" x14ac:dyDescent="0.25">
      <c r="F278" s="77"/>
      <c r="G278" s="77"/>
      <c r="H278" s="77"/>
      <c r="I278" s="77"/>
    </row>
    <row r="279" spans="6:9" ht="14.25" customHeight="1" x14ac:dyDescent="0.25">
      <c r="F279" s="77"/>
      <c r="G279" s="77"/>
      <c r="H279" s="77"/>
      <c r="I279" s="77"/>
    </row>
    <row r="280" spans="6:9" ht="14.25" customHeight="1" x14ac:dyDescent="0.25">
      <c r="F280" s="77"/>
      <c r="G280" s="77"/>
      <c r="H280" s="77"/>
      <c r="I280" s="77"/>
    </row>
    <row r="281" spans="6:9" ht="14.25" customHeight="1" x14ac:dyDescent="0.25">
      <c r="F281" s="77"/>
      <c r="G281" s="77"/>
      <c r="H281" s="77"/>
      <c r="I281" s="77"/>
    </row>
    <row r="282" spans="6:9" ht="14.25" customHeight="1" x14ac:dyDescent="0.25">
      <c r="F282" s="77"/>
      <c r="G282" s="77"/>
      <c r="H282" s="77"/>
      <c r="I282" s="77"/>
    </row>
    <row r="283" spans="6:9" ht="14.25" customHeight="1" x14ac:dyDescent="0.25">
      <c r="F283" s="77"/>
      <c r="G283" s="77"/>
      <c r="H283" s="77"/>
      <c r="I283" s="77"/>
    </row>
    <row r="284" spans="6:9" ht="14.25" customHeight="1" x14ac:dyDescent="0.25">
      <c r="F284" s="77"/>
      <c r="G284" s="77"/>
      <c r="H284" s="77"/>
      <c r="I284" s="77"/>
    </row>
    <row r="285" spans="6:9" ht="14.25" customHeight="1" x14ac:dyDescent="0.25">
      <c r="F285" s="77"/>
      <c r="G285" s="77"/>
      <c r="H285" s="77"/>
      <c r="I285" s="77"/>
    </row>
    <row r="286" spans="6:9" ht="14.25" customHeight="1" x14ac:dyDescent="0.25">
      <c r="F286" s="77"/>
      <c r="G286" s="77"/>
      <c r="H286" s="77"/>
      <c r="I286" s="77"/>
    </row>
    <row r="287" spans="6:9" ht="14.25" customHeight="1" x14ac:dyDescent="0.25">
      <c r="F287" s="77"/>
      <c r="G287" s="77"/>
      <c r="H287" s="77"/>
      <c r="I287" s="77"/>
    </row>
    <row r="288" spans="6:9" ht="14.25" customHeight="1" x14ac:dyDescent="0.25">
      <c r="F288" s="77"/>
      <c r="G288" s="77"/>
      <c r="H288" s="77"/>
      <c r="I288" s="77"/>
    </row>
    <row r="289" spans="6:9" ht="14.25" customHeight="1" x14ac:dyDescent="0.25">
      <c r="F289" s="77"/>
      <c r="G289" s="77"/>
      <c r="H289" s="77"/>
      <c r="I289" s="77"/>
    </row>
    <row r="290" spans="6:9" ht="14.25" customHeight="1" x14ac:dyDescent="0.25">
      <c r="F290" s="77"/>
      <c r="G290" s="77"/>
      <c r="H290" s="77"/>
      <c r="I290" s="77"/>
    </row>
    <row r="291" spans="6:9" ht="14.25" customHeight="1" x14ac:dyDescent="0.25">
      <c r="F291" s="77"/>
      <c r="G291" s="77"/>
      <c r="H291" s="77"/>
      <c r="I291" s="77"/>
    </row>
    <row r="292" spans="6:9" ht="14.25" customHeight="1" x14ac:dyDescent="0.25">
      <c r="F292" s="77"/>
      <c r="G292" s="77"/>
      <c r="H292" s="77"/>
      <c r="I292" s="77"/>
    </row>
    <row r="293" spans="6:9" ht="14.25" customHeight="1" x14ac:dyDescent="0.25">
      <c r="F293" s="77"/>
      <c r="G293" s="77"/>
      <c r="H293" s="77"/>
      <c r="I293" s="77"/>
    </row>
    <row r="294" spans="6:9" ht="14.25" customHeight="1" x14ac:dyDescent="0.25">
      <c r="F294" s="77"/>
      <c r="G294" s="77"/>
      <c r="H294" s="77"/>
      <c r="I294" s="77"/>
    </row>
    <row r="295" spans="6:9" ht="14.25" customHeight="1" x14ac:dyDescent="0.25">
      <c r="F295" s="77"/>
      <c r="G295" s="77"/>
      <c r="H295" s="77"/>
      <c r="I295" s="77"/>
    </row>
    <row r="296" spans="6:9" ht="14.25" customHeight="1" x14ac:dyDescent="0.25">
      <c r="F296" s="77"/>
      <c r="G296" s="77"/>
      <c r="H296" s="77"/>
      <c r="I296" s="77"/>
    </row>
    <row r="297" spans="6:9" ht="14.25" customHeight="1" x14ac:dyDescent="0.25">
      <c r="F297" s="77"/>
      <c r="G297" s="77"/>
      <c r="H297" s="77"/>
      <c r="I297" s="77"/>
    </row>
    <row r="298" spans="6:9" ht="14.25" customHeight="1" x14ac:dyDescent="0.25">
      <c r="F298" s="77"/>
      <c r="G298" s="77"/>
      <c r="H298" s="77"/>
      <c r="I298" s="77"/>
    </row>
    <row r="299" spans="6:9" ht="14.25" customHeight="1" x14ac:dyDescent="0.25">
      <c r="F299" s="77"/>
      <c r="G299" s="77"/>
      <c r="H299" s="77"/>
      <c r="I299" s="77"/>
    </row>
    <row r="300" spans="6:9" ht="14.25" customHeight="1" x14ac:dyDescent="0.25">
      <c r="F300" s="77"/>
      <c r="G300" s="77"/>
      <c r="H300" s="77"/>
      <c r="I300" s="77"/>
    </row>
    <row r="301" spans="6:9" ht="14.25" customHeight="1" x14ac:dyDescent="0.25">
      <c r="F301" s="77"/>
      <c r="G301" s="77"/>
      <c r="H301" s="77"/>
      <c r="I301" s="77"/>
    </row>
    <row r="302" spans="6:9" ht="14.25" customHeight="1" x14ac:dyDescent="0.25">
      <c r="F302" s="77"/>
      <c r="G302" s="77"/>
      <c r="H302" s="77"/>
      <c r="I302" s="77"/>
    </row>
    <row r="303" spans="6:9" ht="14.25" customHeight="1" x14ac:dyDescent="0.25">
      <c r="F303" s="77"/>
      <c r="G303" s="77"/>
      <c r="H303" s="77"/>
      <c r="I303" s="77"/>
    </row>
    <row r="304" spans="6:9" ht="14.25" customHeight="1" x14ac:dyDescent="0.25">
      <c r="F304" s="77"/>
      <c r="G304" s="77"/>
      <c r="H304" s="77"/>
      <c r="I304" s="77"/>
    </row>
    <row r="305" spans="6:9" ht="14.25" customHeight="1" x14ac:dyDescent="0.25">
      <c r="F305" s="77"/>
      <c r="G305" s="77"/>
      <c r="H305" s="77"/>
      <c r="I305" s="77"/>
    </row>
    <row r="306" spans="6:9" ht="14.25" customHeight="1" x14ac:dyDescent="0.25">
      <c r="F306" s="77"/>
      <c r="G306" s="77"/>
      <c r="H306" s="77"/>
      <c r="I306" s="77"/>
    </row>
    <row r="307" spans="6:9" ht="14.25" customHeight="1" x14ac:dyDescent="0.25">
      <c r="F307" s="77"/>
      <c r="G307" s="77"/>
      <c r="H307" s="77"/>
      <c r="I307" s="77"/>
    </row>
    <row r="308" spans="6:9" ht="14.25" customHeight="1" x14ac:dyDescent="0.25">
      <c r="F308" s="77"/>
      <c r="G308" s="77"/>
      <c r="H308" s="77"/>
      <c r="I308" s="77"/>
    </row>
    <row r="309" spans="6:9" ht="14.25" customHeight="1" x14ac:dyDescent="0.25">
      <c r="F309" s="77"/>
      <c r="G309" s="77"/>
      <c r="H309" s="77"/>
      <c r="I309" s="77"/>
    </row>
    <row r="310" spans="6:9" ht="14.25" customHeight="1" x14ac:dyDescent="0.25">
      <c r="F310" s="77"/>
      <c r="G310" s="77"/>
      <c r="H310" s="77"/>
      <c r="I310" s="77"/>
    </row>
    <row r="311" spans="6:9" ht="14.25" customHeight="1" x14ac:dyDescent="0.25">
      <c r="F311" s="77"/>
      <c r="G311" s="77"/>
      <c r="H311" s="77"/>
      <c r="I311" s="77"/>
    </row>
    <row r="312" spans="6:9" ht="14.25" customHeight="1" x14ac:dyDescent="0.25">
      <c r="F312" s="77"/>
      <c r="G312" s="77"/>
      <c r="H312" s="77"/>
      <c r="I312" s="77"/>
    </row>
    <row r="313" spans="6:9" ht="14.25" customHeight="1" x14ac:dyDescent="0.25">
      <c r="F313" s="77"/>
      <c r="G313" s="77"/>
      <c r="H313" s="77"/>
      <c r="I313" s="77"/>
    </row>
    <row r="314" spans="6:9" ht="14.25" customHeight="1" x14ac:dyDescent="0.25">
      <c r="F314" s="77"/>
      <c r="G314" s="77"/>
      <c r="H314" s="77"/>
      <c r="I314" s="77"/>
    </row>
    <row r="315" spans="6:9" ht="14.25" customHeight="1" x14ac:dyDescent="0.25">
      <c r="F315" s="77"/>
      <c r="G315" s="77"/>
      <c r="H315" s="77"/>
      <c r="I315" s="77"/>
    </row>
    <row r="316" spans="6:9" ht="14.25" customHeight="1" x14ac:dyDescent="0.25">
      <c r="F316" s="77"/>
      <c r="G316" s="77"/>
      <c r="H316" s="77"/>
      <c r="I316" s="77"/>
    </row>
    <row r="317" spans="6:9" ht="14.25" customHeight="1" x14ac:dyDescent="0.25">
      <c r="F317" s="77"/>
      <c r="G317" s="77"/>
      <c r="H317" s="77"/>
      <c r="I317" s="77"/>
    </row>
    <row r="318" spans="6:9" ht="14.25" customHeight="1" x14ac:dyDescent="0.25">
      <c r="F318" s="77"/>
      <c r="G318" s="77"/>
      <c r="H318" s="77"/>
      <c r="I318" s="77"/>
    </row>
    <row r="319" spans="6:9" ht="14.25" customHeight="1" x14ac:dyDescent="0.25">
      <c r="F319" s="77"/>
      <c r="G319" s="77"/>
      <c r="H319" s="77"/>
      <c r="I319" s="77"/>
    </row>
    <row r="320" spans="6:9" ht="14.25" customHeight="1" x14ac:dyDescent="0.25">
      <c r="F320" s="77"/>
      <c r="G320" s="77"/>
      <c r="H320" s="77"/>
      <c r="I320" s="77"/>
    </row>
    <row r="321" spans="6:9" ht="14.25" customHeight="1" x14ac:dyDescent="0.25">
      <c r="F321" s="77"/>
      <c r="G321" s="77"/>
      <c r="H321" s="77"/>
      <c r="I321" s="77"/>
    </row>
    <row r="322" spans="6:9" ht="14.25" customHeight="1" x14ac:dyDescent="0.25">
      <c r="F322" s="77"/>
      <c r="G322" s="77"/>
      <c r="H322" s="77"/>
      <c r="I322" s="77"/>
    </row>
    <row r="323" spans="6:9" ht="14.25" customHeight="1" x14ac:dyDescent="0.25">
      <c r="F323" s="77"/>
      <c r="G323" s="77"/>
      <c r="H323" s="77"/>
      <c r="I323" s="77"/>
    </row>
    <row r="324" spans="6:9" ht="14.25" customHeight="1" x14ac:dyDescent="0.25">
      <c r="F324" s="77"/>
      <c r="G324" s="77"/>
      <c r="H324" s="77"/>
      <c r="I324" s="77"/>
    </row>
    <row r="325" spans="6:9" ht="14.25" customHeight="1" x14ac:dyDescent="0.25">
      <c r="F325" s="77"/>
      <c r="G325" s="77"/>
      <c r="H325" s="77"/>
      <c r="I325" s="77"/>
    </row>
    <row r="326" spans="6:9" ht="14.25" customHeight="1" x14ac:dyDescent="0.25">
      <c r="F326" s="77"/>
      <c r="G326" s="77"/>
      <c r="H326" s="77"/>
      <c r="I326" s="77"/>
    </row>
    <row r="327" spans="6:9" ht="14.25" customHeight="1" x14ac:dyDescent="0.25">
      <c r="F327" s="77"/>
      <c r="G327" s="77"/>
      <c r="H327" s="77"/>
      <c r="I327" s="77"/>
    </row>
    <row r="328" spans="6:9" ht="14.25" customHeight="1" x14ac:dyDescent="0.25">
      <c r="F328" s="77"/>
      <c r="G328" s="77"/>
      <c r="H328" s="77"/>
      <c r="I328" s="77"/>
    </row>
    <row r="329" spans="6:9" ht="14.25" customHeight="1" x14ac:dyDescent="0.25">
      <c r="F329" s="77"/>
      <c r="G329" s="77"/>
      <c r="H329" s="77"/>
      <c r="I329" s="77"/>
    </row>
    <row r="330" spans="6:9" ht="14.25" customHeight="1" x14ac:dyDescent="0.25">
      <c r="F330" s="77"/>
      <c r="G330" s="77"/>
      <c r="H330" s="77"/>
      <c r="I330" s="77"/>
    </row>
    <row r="331" spans="6:9" ht="14.25" customHeight="1" x14ac:dyDescent="0.25">
      <c r="F331" s="77"/>
      <c r="G331" s="77"/>
      <c r="H331" s="77"/>
      <c r="I331" s="77"/>
    </row>
    <row r="332" spans="6:9" ht="14.25" customHeight="1" x14ac:dyDescent="0.25">
      <c r="F332" s="77"/>
      <c r="G332" s="77"/>
      <c r="H332" s="77"/>
      <c r="I332" s="77"/>
    </row>
    <row r="333" spans="6:9" ht="14.25" customHeight="1" x14ac:dyDescent="0.25">
      <c r="F333" s="77"/>
      <c r="G333" s="77"/>
      <c r="H333" s="77"/>
      <c r="I333" s="77"/>
    </row>
    <row r="334" spans="6:9" ht="14.25" customHeight="1" x14ac:dyDescent="0.25">
      <c r="F334" s="77"/>
      <c r="G334" s="77"/>
      <c r="H334" s="77"/>
      <c r="I334" s="77"/>
    </row>
    <row r="335" spans="6:9" ht="14.25" customHeight="1" x14ac:dyDescent="0.25">
      <c r="F335" s="77"/>
      <c r="G335" s="77"/>
      <c r="H335" s="77"/>
      <c r="I335" s="77"/>
    </row>
    <row r="336" spans="6:9" ht="14.25" customHeight="1" x14ac:dyDescent="0.25">
      <c r="F336" s="77"/>
      <c r="G336" s="77"/>
      <c r="H336" s="77"/>
      <c r="I336" s="77"/>
    </row>
    <row r="337" spans="6:9" ht="14.25" customHeight="1" x14ac:dyDescent="0.25">
      <c r="F337" s="77"/>
      <c r="G337" s="77"/>
      <c r="H337" s="77"/>
      <c r="I337" s="77"/>
    </row>
    <row r="338" spans="6:9" ht="14.25" customHeight="1" x14ac:dyDescent="0.25">
      <c r="F338" s="77"/>
      <c r="G338" s="77"/>
      <c r="H338" s="77"/>
      <c r="I338" s="77"/>
    </row>
    <row r="339" spans="6:9" ht="14.25" customHeight="1" x14ac:dyDescent="0.25">
      <c r="F339" s="77"/>
      <c r="G339" s="77"/>
      <c r="H339" s="77"/>
      <c r="I339" s="77"/>
    </row>
    <row r="340" spans="6:9" ht="14.25" customHeight="1" x14ac:dyDescent="0.25">
      <c r="F340" s="77"/>
      <c r="G340" s="77"/>
      <c r="H340" s="77"/>
      <c r="I340" s="77"/>
    </row>
    <row r="341" spans="6:9" ht="14.25" customHeight="1" x14ac:dyDescent="0.25">
      <c r="F341" s="77"/>
      <c r="G341" s="77"/>
      <c r="H341" s="77"/>
      <c r="I341" s="77"/>
    </row>
    <row r="342" spans="6:9" ht="14.25" customHeight="1" x14ac:dyDescent="0.25">
      <c r="F342" s="77"/>
      <c r="G342" s="77"/>
      <c r="H342" s="77"/>
      <c r="I342" s="77"/>
    </row>
    <row r="343" spans="6:9" ht="14.25" customHeight="1" x14ac:dyDescent="0.25">
      <c r="F343" s="77"/>
      <c r="G343" s="77"/>
      <c r="H343" s="77"/>
      <c r="I343" s="77"/>
    </row>
    <row r="344" spans="6:9" ht="14.25" customHeight="1" x14ac:dyDescent="0.25">
      <c r="F344" s="77"/>
      <c r="G344" s="77"/>
      <c r="H344" s="77"/>
      <c r="I344" s="77"/>
    </row>
    <row r="345" spans="6:9" ht="14.25" customHeight="1" x14ac:dyDescent="0.25">
      <c r="F345" s="77"/>
      <c r="G345" s="77"/>
      <c r="H345" s="77"/>
      <c r="I345" s="77"/>
    </row>
    <row r="346" spans="6:9" ht="14.25" customHeight="1" x14ac:dyDescent="0.25">
      <c r="F346" s="77"/>
      <c r="G346" s="77"/>
      <c r="H346" s="77"/>
      <c r="I346" s="77"/>
    </row>
    <row r="347" spans="6:9" ht="14.25" customHeight="1" x14ac:dyDescent="0.25">
      <c r="F347" s="77"/>
      <c r="G347" s="77"/>
      <c r="H347" s="77"/>
      <c r="I347" s="77"/>
    </row>
    <row r="348" spans="6:9" ht="14.25" customHeight="1" x14ac:dyDescent="0.25">
      <c r="F348" s="77"/>
      <c r="G348" s="77"/>
      <c r="H348" s="77"/>
      <c r="I348" s="77"/>
    </row>
    <row r="349" spans="6:9" ht="14.25" customHeight="1" x14ac:dyDescent="0.25">
      <c r="F349" s="77"/>
      <c r="G349" s="77"/>
      <c r="H349" s="77"/>
      <c r="I349" s="77"/>
    </row>
    <row r="350" spans="6:9" ht="14.25" customHeight="1" x14ac:dyDescent="0.25">
      <c r="F350" s="77"/>
      <c r="G350" s="77"/>
      <c r="H350" s="77"/>
      <c r="I350" s="77"/>
    </row>
    <row r="351" spans="6:9" ht="14.25" customHeight="1" x14ac:dyDescent="0.25">
      <c r="F351" s="77"/>
      <c r="G351" s="77"/>
      <c r="H351" s="77"/>
      <c r="I351" s="77"/>
    </row>
    <row r="352" spans="6:9" ht="14.25" customHeight="1" x14ac:dyDescent="0.25">
      <c r="F352" s="77"/>
      <c r="G352" s="77"/>
      <c r="H352" s="77"/>
      <c r="I352" s="77"/>
    </row>
    <row r="353" spans="6:9" ht="14.25" customHeight="1" x14ac:dyDescent="0.25">
      <c r="F353" s="77"/>
      <c r="G353" s="77"/>
      <c r="H353" s="77"/>
      <c r="I353" s="77"/>
    </row>
    <row r="354" spans="6:9" ht="14.25" customHeight="1" x14ac:dyDescent="0.25">
      <c r="F354" s="77"/>
      <c r="G354" s="77"/>
      <c r="H354" s="77"/>
      <c r="I354" s="77"/>
    </row>
    <row r="355" spans="6:9" ht="14.25" customHeight="1" x14ac:dyDescent="0.25">
      <c r="F355" s="77"/>
      <c r="G355" s="77"/>
      <c r="H355" s="77"/>
      <c r="I355" s="77"/>
    </row>
    <row r="356" spans="6:9" ht="14.25" customHeight="1" x14ac:dyDescent="0.25">
      <c r="F356" s="77"/>
      <c r="G356" s="77"/>
      <c r="H356" s="77"/>
      <c r="I356" s="77"/>
    </row>
    <row r="357" spans="6:9" ht="14.25" customHeight="1" x14ac:dyDescent="0.25">
      <c r="F357" s="77"/>
      <c r="G357" s="77"/>
      <c r="H357" s="77"/>
      <c r="I357" s="77"/>
    </row>
    <row r="358" spans="6:9" ht="14.25" customHeight="1" x14ac:dyDescent="0.25">
      <c r="F358" s="77"/>
      <c r="G358" s="77"/>
      <c r="H358" s="77"/>
      <c r="I358" s="77"/>
    </row>
    <row r="359" spans="6:9" ht="14.25" customHeight="1" x14ac:dyDescent="0.25">
      <c r="F359" s="77"/>
      <c r="G359" s="77"/>
      <c r="H359" s="77"/>
      <c r="I359" s="77"/>
    </row>
    <row r="360" spans="6:9" ht="14.25" customHeight="1" x14ac:dyDescent="0.25">
      <c r="F360" s="77"/>
      <c r="G360" s="77"/>
      <c r="H360" s="77"/>
      <c r="I360" s="77"/>
    </row>
    <row r="361" spans="6:9" ht="14.25" customHeight="1" x14ac:dyDescent="0.25">
      <c r="F361" s="77"/>
      <c r="G361" s="77"/>
      <c r="H361" s="77"/>
      <c r="I361" s="77"/>
    </row>
    <row r="362" spans="6:9" ht="14.25" customHeight="1" x14ac:dyDescent="0.25">
      <c r="F362" s="77"/>
      <c r="G362" s="77"/>
      <c r="H362" s="77"/>
      <c r="I362" s="77"/>
    </row>
    <row r="363" spans="6:9" ht="14.25" customHeight="1" x14ac:dyDescent="0.25">
      <c r="F363" s="77"/>
      <c r="G363" s="77"/>
      <c r="H363" s="77"/>
      <c r="I363" s="77"/>
    </row>
    <row r="364" spans="6:9" ht="14.25" customHeight="1" x14ac:dyDescent="0.25">
      <c r="F364" s="77"/>
      <c r="G364" s="77"/>
      <c r="H364" s="77"/>
      <c r="I364" s="77"/>
    </row>
    <row r="365" spans="6:9" ht="14.25" customHeight="1" x14ac:dyDescent="0.25">
      <c r="F365" s="77"/>
      <c r="G365" s="77"/>
      <c r="H365" s="77"/>
      <c r="I365" s="77"/>
    </row>
    <row r="366" spans="6:9" ht="14.25" customHeight="1" x14ac:dyDescent="0.25">
      <c r="F366" s="77"/>
      <c r="G366" s="77"/>
      <c r="H366" s="77"/>
      <c r="I366" s="77"/>
    </row>
    <row r="367" spans="6:9" ht="14.25" customHeight="1" x14ac:dyDescent="0.25">
      <c r="F367" s="77"/>
      <c r="G367" s="77"/>
      <c r="H367" s="77"/>
      <c r="I367" s="77"/>
    </row>
    <row r="368" spans="6:9" ht="14.25" customHeight="1" x14ac:dyDescent="0.25">
      <c r="F368" s="77"/>
      <c r="G368" s="77"/>
      <c r="H368" s="77"/>
      <c r="I368" s="77"/>
    </row>
    <row r="369" spans="6:9" ht="14.25" customHeight="1" x14ac:dyDescent="0.25">
      <c r="F369" s="77"/>
      <c r="G369" s="77"/>
      <c r="H369" s="77"/>
      <c r="I369" s="77"/>
    </row>
    <row r="370" spans="6:9" ht="14.25" customHeight="1" x14ac:dyDescent="0.25">
      <c r="F370" s="77"/>
      <c r="G370" s="77"/>
      <c r="H370" s="77"/>
      <c r="I370" s="77"/>
    </row>
    <row r="371" spans="6:9" ht="14.25" customHeight="1" x14ac:dyDescent="0.25">
      <c r="F371" s="77"/>
      <c r="G371" s="77"/>
      <c r="H371" s="77"/>
      <c r="I371" s="77"/>
    </row>
    <row r="372" spans="6:9" ht="14.25" customHeight="1" x14ac:dyDescent="0.25">
      <c r="F372" s="77"/>
      <c r="G372" s="77"/>
      <c r="H372" s="77"/>
      <c r="I372" s="77"/>
    </row>
    <row r="373" spans="6:9" ht="14.25" customHeight="1" x14ac:dyDescent="0.25">
      <c r="F373" s="77"/>
      <c r="G373" s="77"/>
      <c r="H373" s="77"/>
      <c r="I373" s="77"/>
    </row>
    <row r="374" spans="6:9" ht="14.25" customHeight="1" x14ac:dyDescent="0.25">
      <c r="F374" s="77"/>
      <c r="G374" s="77"/>
      <c r="H374" s="77"/>
      <c r="I374" s="77"/>
    </row>
    <row r="375" spans="6:9" ht="14.25" customHeight="1" x14ac:dyDescent="0.25">
      <c r="F375" s="77"/>
      <c r="G375" s="77"/>
      <c r="H375" s="77"/>
      <c r="I375" s="77"/>
    </row>
    <row r="376" spans="6:9" ht="14.25" customHeight="1" x14ac:dyDescent="0.25">
      <c r="F376" s="77"/>
      <c r="G376" s="77"/>
      <c r="H376" s="77"/>
      <c r="I376" s="77"/>
    </row>
    <row r="377" spans="6:9" ht="14.25" customHeight="1" x14ac:dyDescent="0.25">
      <c r="F377" s="77"/>
      <c r="G377" s="77"/>
      <c r="H377" s="77"/>
      <c r="I377" s="77"/>
    </row>
    <row r="378" spans="6:9" ht="14.25" customHeight="1" x14ac:dyDescent="0.25">
      <c r="F378" s="77"/>
      <c r="G378" s="77"/>
      <c r="H378" s="77"/>
      <c r="I378" s="77"/>
    </row>
    <row r="379" spans="6:9" ht="14.25" customHeight="1" x14ac:dyDescent="0.25">
      <c r="F379" s="77"/>
      <c r="G379" s="77"/>
      <c r="H379" s="77"/>
      <c r="I379" s="77"/>
    </row>
    <row r="380" spans="6:9" ht="14.25" customHeight="1" x14ac:dyDescent="0.25">
      <c r="F380" s="77"/>
      <c r="G380" s="77"/>
      <c r="H380" s="77"/>
      <c r="I380" s="77"/>
    </row>
    <row r="381" spans="6:9" ht="14.25" customHeight="1" x14ac:dyDescent="0.25">
      <c r="F381" s="77"/>
      <c r="G381" s="77"/>
      <c r="H381" s="77"/>
      <c r="I381" s="77"/>
    </row>
    <row r="382" spans="6:9" ht="14.25" customHeight="1" x14ac:dyDescent="0.25">
      <c r="F382" s="77"/>
      <c r="G382" s="77"/>
      <c r="H382" s="77"/>
      <c r="I382" s="77"/>
    </row>
    <row r="383" spans="6:9" ht="14.25" customHeight="1" x14ac:dyDescent="0.25">
      <c r="F383" s="77"/>
      <c r="G383" s="77"/>
      <c r="H383" s="77"/>
      <c r="I383" s="77"/>
    </row>
    <row r="384" spans="6:9" ht="14.25" customHeight="1" x14ac:dyDescent="0.25">
      <c r="F384" s="77"/>
      <c r="G384" s="77"/>
      <c r="H384" s="77"/>
      <c r="I384" s="77"/>
    </row>
    <row r="385" spans="6:9" ht="14.25" customHeight="1" x14ac:dyDescent="0.25">
      <c r="F385" s="77"/>
      <c r="G385" s="77"/>
      <c r="H385" s="77"/>
      <c r="I385" s="77"/>
    </row>
    <row r="386" spans="6:9" ht="14.25" customHeight="1" x14ac:dyDescent="0.25">
      <c r="F386" s="77"/>
      <c r="G386" s="77"/>
      <c r="H386" s="77"/>
      <c r="I386" s="77"/>
    </row>
    <row r="387" spans="6:9" ht="14.25" customHeight="1" x14ac:dyDescent="0.25">
      <c r="F387" s="77"/>
      <c r="G387" s="77"/>
      <c r="H387" s="77"/>
      <c r="I387" s="77"/>
    </row>
    <row r="388" spans="6:9" ht="14.25" customHeight="1" x14ac:dyDescent="0.25">
      <c r="F388" s="77"/>
      <c r="G388" s="77"/>
      <c r="H388" s="77"/>
      <c r="I388" s="77"/>
    </row>
    <row r="389" spans="6:9" ht="14.25" customHeight="1" x14ac:dyDescent="0.25">
      <c r="F389" s="77"/>
      <c r="G389" s="77"/>
      <c r="H389" s="77"/>
      <c r="I389" s="77"/>
    </row>
    <row r="390" spans="6:9" ht="14.25" customHeight="1" x14ac:dyDescent="0.25">
      <c r="F390" s="77"/>
      <c r="G390" s="77"/>
      <c r="H390" s="77"/>
      <c r="I390" s="77"/>
    </row>
    <row r="391" spans="6:9" ht="14.25" customHeight="1" x14ac:dyDescent="0.25">
      <c r="F391" s="77"/>
      <c r="G391" s="77"/>
      <c r="H391" s="77"/>
      <c r="I391" s="77"/>
    </row>
    <row r="392" spans="6:9" ht="14.25" customHeight="1" x14ac:dyDescent="0.25">
      <c r="F392" s="77"/>
      <c r="G392" s="77"/>
      <c r="H392" s="77"/>
      <c r="I392" s="77"/>
    </row>
    <row r="393" spans="6:9" ht="14.25" customHeight="1" x14ac:dyDescent="0.25">
      <c r="F393" s="77"/>
      <c r="G393" s="77"/>
      <c r="H393" s="77"/>
      <c r="I393" s="77"/>
    </row>
    <row r="394" spans="6:9" ht="14.25" customHeight="1" x14ac:dyDescent="0.25">
      <c r="F394" s="77"/>
      <c r="G394" s="77"/>
      <c r="H394" s="77"/>
      <c r="I394" s="77"/>
    </row>
    <row r="395" spans="6:9" ht="14.25" customHeight="1" x14ac:dyDescent="0.25">
      <c r="F395" s="77"/>
      <c r="G395" s="77"/>
      <c r="H395" s="77"/>
      <c r="I395" s="77"/>
    </row>
    <row r="396" spans="6:9" ht="14.25" customHeight="1" x14ac:dyDescent="0.25">
      <c r="F396" s="77"/>
      <c r="G396" s="77"/>
      <c r="H396" s="77"/>
      <c r="I396" s="77"/>
    </row>
    <row r="397" spans="6:9" ht="14.25" customHeight="1" x14ac:dyDescent="0.25">
      <c r="F397" s="77"/>
      <c r="G397" s="77"/>
      <c r="H397" s="77"/>
      <c r="I397" s="77"/>
    </row>
    <row r="398" spans="6:9" ht="14.25" customHeight="1" x14ac:dyDescent="0.25">
      <c r="F398" s="77"/>
      <c r="G398" s="77"/>
      <c r="H398" s="77"/>
      <c r="I398" s="77"/>
    </row>
    <row r="399" spans="6:9" ht="14.25" customHeight="1" x14ac:dyDescent="0.25">
      <c r="F399" s="77"/>
      <c r="G399" s="77"/>
      <c r="H399" s="77"/>
      <c r="I399" s="77"/>
    </row>
    <row r="400" spans="6:9" ht="14.25" customHeight="1" x14ac:dyDescent="0.25">
      <c r="F400" s="77"/>
      <c r="G400" s="77"/>
      <c r="H400" s="77"/>
      <c r="I400" s="77"/>
    </row>
    <row r="401" spans="6:9" ht="14.25" customHeight="1" x14ac:dyDescent="0.25">
      <c r="F401" s="77"/>
      <c r="G401" s="77"/>
      <c r="H401" s="77"/>
      <c r="I401" s="77"/>
    </row>
    <row r="402" spans="6:9" ht="14.25" customHeight="1" x14ac:dyDescent="0.25">
      <c r="F402" s="77"/>
      <c r="G402" s="77"/>
      <c r="H402" s="77"/>
      <c r="I402" s="77"/>
    </row>
    <row r="403" spans="6:9" ht="14.25" customHeight="1" x14ac:dyDescent="0.25">
      <c r="F403" s="77"/>
      <c r="G403" s="77"/>
      <c r="H403" s="77"/>
      <c r="I403" s="77"/>
    </row>
    <row r="404" spans="6:9" ht="14.25" customHeight="1" x14ac:dyDescent="0.25">
      <c r="F404" s="77"/>
      <c r="G404" s="77"/>
      <c r="H404" s="77"/>
      <c r="I404" s="77"/>
    </row>
    <row r="405" spans="6:9" ht="14.25" customHeight="1" x14ac:dyDescent="0.25">
      <c r="F405" s="77"/>
      <c r="G405" s="77"/>
      <c r="H405" s="77"/>
      <c r="I405" s="77"/>
    </row>
    <row r="406" spans="6:9" ht="14.25" customHeight="1" x14ac:dyDescent="0.25">
      <c r="F406" s="77"/>
      <c r="G406" s="77"/>
      <c r="H406" s="77"/>
      <c r="I406" s="77"/>
    </row>
    <row r="407" spans="6:9" ht="14.25" customHeight="1" x14ac:dyDescent="0.25">
      <c r="F407" s="77"/>
      <c r="G407" s="77"/>
      <c r="H407" s="77"/>
      <c r="I407" s="77"/>
    </row>
    <row r="408" spans="6:9" ht="14.25" customHeight="1" x14ac:dyDescent="0.25">
      <c r="F408" s="77"/>
      <c r="G408" s="77"/>
      <c r="H408" s="77"/>
      <c r="I408" s="77"/>
    </row>
    <row r="409" spans="6:9" ht="14.25" customHeight="1" x14ac:dyDescent="0.25">
      <c r="F409" s="77"/>
      <c r="G409" s="77"/>
      <c r="H409" s="77"/>
      <c r="I409" s="77"/>
    </row>
    <row r="410" spans="6:9" ht="14.25" customHeight="1" x14ac:dyDescent="0.25">
      <c r="F410" s="77"/>
      <c r="G410" s="77"/>
      <c r="H410" s="77"/>
      <c r="I410" s="77"/>
    </row>
    <row r="411" spans="6:9" ht="14.25" customHeight="1" x14ac:dyDescent="0.25">
      <c r="F411" s="77"/>
      <c r="G411" s="77"/>
      <c r="H411" s="77"/>
      <c r="I411" s="77"/>
    </row>
    <row r="412" spans="6:9" ht="14.25" customHeight="1" x14ac:dyDescent="0.25">
      <c r="F412" s="77"/>
      <c r="G412" s="77"/>
      <c r="H412" s="77"/>
      <c r="I412" s="77"/>
    </row>
    <row r="413" spans="6:9" ht="14.25" customHeight="1" x14ac:dyDescent="0.25">
      <c r="F413" s="77"/>
      <c r="G413" s="77"/>
      <c r="H413" s="77"/>
      <c r="I413" s="77"/>
    </row>
    <row r="414" spans="6:9" ht="14.25" customHeight="1" x14ac:dyDescent="0.25">
      <c r="F414" s="77"/>
      <c r="G414" s="77"/>
      <c r="H414" s="77"/>
      <c r="I414" s="77"/>
    </row>
    <row r="415" spans="6:9" ht="14.25" customHeight="1" x14ac:dyDescent="0.25">
      <c r="F415" s="77"/>
      <c r="G415" s="77"/>
      <c r="H415" s="77"/>
      <c r="I415" s="77"/>
    </row>
    <row r="416" spans="6:9" ht="14.25" customHeight="1" x14ac:dyDescent="0.25">
      <c r="F416" s="77"/>
      <c r="G416" s="77"/>
      <c r="H416" s="77"/>
      <c r="I416" s="77"/>
    </row>
    <row r="417" spans="6:9" ht="14.25" customHeight="1" x14ac:dyDescent="0.25">
      <c r="F417" s="77"/>
      <c r="G417" s="77"/>
      <c r="H417" s="77"/>
      <c r="I417" s="77"/>
    </row>
    <row r="418" spans="6:9" ht="14.25" customHeight="1" x14ac:dyDescent="0.25">
      <c r="F418" s="77"/>
      <c r="G418" s="77"/>
      <c r="H418" s="77"/>
      <c r="I418" s="77"/>
    </row>
    <row r="419" spans="6:9" ht="14.25" customHeight="1" x14ac:dyDescent="0.25">
      <c r="F419" s="77"/>
      <c r="G419" s="77"/>
      <c r="H419" s="77"/>
      <c r="I419" s="77"/>
    </row>
    <row r="420" spans="6:9" ht="14.25" customHeight="1" x14ac:dyDescent="0.25">
      <c r="F420" s="77"/>
      <c r="G420" s="77"/>
      <c r="H420" s="77"/>
      <c r="I420" s="77"/>
    </row>
    <row r="421" spans="6:9" ht="14.25" customHeight="1" x14ac:dyDescent="0.25">
      <c r="F421" s="77"/>
      <c r="G421" s="77"/>
      <c r="H421" s="77"/>
      <c r="I421" s="77"/>
    </row>
    <row r="422" spans="6:9" ht="14.25" customHeight="1" x14ac:dyDescent="0.25">
      <c r="F422" s="77"/>
      <c r="G422" s="77"/>
      <c r="H422" s="77"/>
      <c r="I422" s="77"/>
    </row>
    <row r="423" spans="6:9" ht="14.25" customHeight="1" x14ac:dyDescent="0.25">
      <c r="F423" s="77"/>
      <c r="G423" s="77"/>
      <c r="H423" s="77"/>
      <c r="I423" s="77"/>
    </row>
    <row r="424" spans="6:9" ht="14.25" customHeight="1" x14ac:dyDescent="0.25">
      <c r="F424" s="77"/>
      <c r="G424" s="77"/>
      <c r="H424" s="77"/>
      <c r="I424" s="77"/>
    </row>
    <row r="425" spans="6:9" ht="14.25" customHeight="1" x14ac:dyDescent="0.25">
      <c r="F425" s="77"/>
      <c r="G425" s="77"/>
      <c r="H425" s="77"/>
      <c r="I425" s="77"/>
    </row>
    <row r="426" spans="6:9" ht="14.25" customHeight="1" x14ac:dyDescent="0.25">
      <c r="F426" s="77"/>
      <c r="G426" s="77"/>
      <c r="H426" s="77"/>
      <c r="I426" s="77"/>
    </row>
    <row r="427" spans="6:9" ht="14.25" customHeight="1" x14ac:dyDescent="0.25">
      <c r="F427" s="77"/>
      <c r="G427" s="77"/>
      <c r="H427" s="77"/>
      <c r="I427" s="77"/>
    </row>
    <row r="428" spans="6:9" ht="14.25" customHeight="1" x14ac:dyDescent="0.25">
      <c r="F428" s="77"/>
      <c r="G428" s="77"/>
      <c r="H428" s="77"/>
      <c r="I428" s="77"/>
    </row>
    <row r="429" spans="6:9" ht="14.25" customHeight="1" x14ac:dyDescent="0.25">
      <c r="F429" s="77"/>
      <c r="G429" s="77"/>
      <c r="H429" s="77"/>
      <c r="I429" s="77"/>
    </row>
    <row r="430" spans="6:9" ht="14.25" customHeight="1" x14ac:dyDescent="0.25">
      <c r="F430" s="77"/>
      <c r="G430" s="77"/>
      <c r="H430" s="77"/>
      <c r="I430" s="77"/>
    </row>
    <row r="431" spans="6:9" ht="14.25" customHeight="1" x14ac:dyDescent="0.25">
      <c r="F431" s="77"/>
      <c r="G431" s="77"/>
      <c r="H431" s="77"/>
      <c r="I431" s="77"/>
    </row>
    <row r="432" spans="6:9" ht="14.25" customHeight="1" x14ac:dyDescent="0.25">
      <c r="F432" s="77"/>
      <c r="G432" s="77"/>
      <c r="H432" s="77"/>
      <c r="I432" s="77"/>
    </row>
    <row r="433" spans="6:9" ht="14.25" customHeight="1" x14ac:dyDescent="0.25">
      <c r="F433" s="77"/>
      <c r="G433" s="77"/>
      <c r="H433" s="77"/>
      <c r="I433" s="77"/>
    </row>
    <row r="434" spans="6:9" ht="14.25" customHeight="1" x14ac:dyDescent="0.25">
      <c r="F434" s="77"/>
      <c r="G434" s="77"/>
      <c r="H434" s="77"/>
      <c r="I434" s="77"/>
    </row>
    <row r="435" spans="6:9" ht="14.25" customHeight="1" x14ac:dyDescent="0.25">
      <c r="F435" s="77"/>
      <c r="G435" s="77"/>
      <c r="H435" s="77"/>
      <c r="I435" s="77"/>
    </row>
    <row r="436" spans="6:9" ht="14.25" customHeight="1" x14ac:dyDescent="0.25">
      <c r="F436" s="77"/>
      <c r="G436" s="77"/>
      <c r="H436" s="77"/>
      <c r="I436" s="77"/>
    </row>
    <row r="437" spans="6:9" ht="14.25" customHeight="1" x14ac:dyDescent="0.25">
      <c r="F437" s="77"/>
      <c r="G437" s="77"/>
      <c r="H437" s="77"/>
      <c r="I437" s="77"/>
    </row>
    <row r="438" spans="6:9" ht="14.25" customHeight="1" x14ac:dyDescent="0.25">
      <c r="F438" s="77"/>
      <c r="G438" s="77"/>
      <c r="H438" s="77"/>
      <c r="I438" s="77"/>
    </row>
    <row r="439" spans="6:9" ht="14.25" customHeight="1" x14ac:dyDescent="0.25">
      <c r="F439" s="77"/>
      <c r="G439" s="77"/>
      <c r="H439" s="77"/>
      <c r="I439" s="77"/>
    </row>
    <row r="440" spans="6:9" ht="14.25" customHeight="1" x14ac:dyDescent="0.25">
      <c r="F440" s="77"/>
      <c r="G440" s="77"/>
      <c r="H440" s="77"/>
      <c r="I440" s="77"/>
    </row>
    <row r="441" spans="6:9" ht="14.25" customHeight="1" x14ac:dyDescent="0.25">
      <c r="F441" s="77"/>
      <c r="G441" s="77"/>
      <c r="H441" s="77"/>
      <c r="I441" s="77"/>
    </row>
    <row r="442" spans="6:9" ht="14.25" customHeight="1" x14ac:dyDescent="0.25">
      <c r="F442" s="77"/>
      <c r="G442" s="77"/>
      <c r="H442" s="77"/>
      <c r="I442" s="77"/>
    </row>
    <row r="443" spans="6:9" ht="14.25" customHeight="1" x14ac:dyDescent="0.25">
      <c r="F443" s="77"/>
      <c r="G443" s="77"/>
      <c r="H443" s="77"/>
      <c r="I443" s="77"/>
    </row>
    <row r="444" spans="6:9" ht="14.25" customHeight="1" x14ac:dyDescent="0.25">
      <c r="F444" s="77"/>
      <c r="G444" s="77"/>
      <c r="H444" s="77"/>
      <c r="I444" s="77"/>
    </row>
    <row r="445" spans="6:9" ht="14.25" customHeight="1" x14ac:dyDescent="0.25">
      <c r="F445" s="77"/>
      <c r="G445" s="77"/>
      <c r="H445" s="77"/>
      <c r="I445" s="77"/>
    </row>
    <row r="446" spans="6:9" ht="14.25" customHeight="1" x14ac:dyDescent="0.25">
      <c r="F446" s="77"/>
      <c r="G446" s="77"/>
      <c r="H446" s="77"/>
      <c r="I446" s="77"/>
    </row>
    <row r="447" spans="6:9" ht="14.25" customHeight="1" x14ac:dyDescent="0.25">
      <c r="F447" s="77"/>
      <c r="G447" s="77"/>
      <c r="H447" s="77"/>
      <c r="I447" s="77"/>
    </row>
    <row r="448" spans="6:9" ht="14.25" customHeight="1" x14ac:dyDescent="0.25">
      <c r="F448" s="77"/>
      <c r="G448" s="77"/>
      <c r="H448" s="77"/>
      <c r="I448" s="77"/>
    </row>
    <row r="449" spans="6:9" ht="14.25" customHeight="1" x14ac:dyDescent="0.25">
      <c r="F449" s="77"/>
      <c r="G449" s="77"/>
      <c r="H449" s="77"/>
      <c r="I449" s="77"/>
    </row>
    <row r="450" spans="6:9" ht="14.25" customHeight="1" x14ac:dyDescent="0.25">
      <c r="F450" s="77"/>
      <c r="G450" s="77"/>
      <c r="H450" s="77"/>
      <c r="I450" s="77"/>
    </row>
    <row r="451" spans="6:9" ht="14.25" customHeight="1" x14ac:dyDescent="0.25">
      <c r="F451" s="77"/>
      <c r="G451" s="77"/>
      <c r="H451" s="77"/>
      <c r="I451" s="77"/>
    </row>
    <row r="452" spans="6:9" ht="14.25" customHeight="1" x14ac:dyDescent="0.25">
      <c r="F452" s="77"/>
      <c r="G452" s="77"/>
      <c r="H452" s="77"/>
      <c r="I452" s="77"/>
    </row>
    <row r="453" spans="6:9" ht="14.25" customHeight="1" x14ac:dyDescent="0.25">
      <c r="F453" s="77"/>
      <c r="G453" s="77"/>
      <c r="H453" s="77"/>
      <c r="I453" s="77"/>
    </row>
    <row r="454" spans="6:9" ht="14.25" customHeight="1" x14ac:dyDescent="0.25">
      <c r="F454" s="77"/>
      <c r="G454" s="77"/>
      <c r="H454" s="77"/>
      <c r="I454" s="77"/>
    </row>
    <row r="455" spans="6:9" ht="14.25" customHeight="1" x14ac:dyDescent="0.25">
      <c r="F455" s="77"/>
      <c r="G455" s="77"/>
      <c r="H455" s="77"/>
      <c r="I455" s="77"/>
    </row>
    <row r="456" spans="6:9" ht="14.25" customHeight="1" x14ac:dyDescent="0.25">
      <c r="F456" s="77"/>
      <c r="G456" s="77"/>
      <c r="H456" s="77"/>
      <c r="I456" s="77"/>
    </row>
    <row r="457" spans="6:9" ht="14.25" customHeight="1" x14ac:dyDescent="0.25">
      <c r="F457" s="77"/>
      <c r="G457" s="77"/>
      <c r="H457" s="77"/>
      <c r="I457" s="77"/>
    </row>
    <row r="458" spans="6:9" ht="14.25" customHeight="1" x14ac:dyDescent="0.25">
      <c r="F458" s="77"/>
      <c r="G458" s="77"/>
      <c r="H458" s="77"/>
      <c r="I458" s="77"/>
    </row>
    <row r="459" spans="6:9" ht="14.25" customHeight="1" x14ac:dyDescent="0.25">
      <c r="F459" s="77"/>
      <c r="G459" s="77"/>
      <c r="H459" s="77"/>
      <c r="I459" s="77"/>
    </row>
    <row r="460" spans="6:9" ht="14.25" customHeight="1" x14ac:dyDescent="0.25">
      <c r="F460" s="77"/>
      <c r="G460" s="77"/>
      <c r="H460" s="77"/>
      <c r="I460" s="77"/>
    </row>
    <row r="461" spans="6:9" ht="14.25" customHeight="1" x14ac:dyDescent="0.25">
      <c r="F461" s="77"/>
      <c r="G461" s="77"/>
      <c r="H461" s="77"/>
      <c r="I461" s="77"/>
    </row>
    <row r="462" spans="6:9" ht="14.25" customHeight="1" x14ac:dyDescent="0.25">
      <c r="F462" s="77"/>
      <c r="G462" s="77"/>
      <c r="H462" s="77"/>
      <c r="I462" s="77"/>
    </row>
    <row r="463" spans="6:9" ht="14.25" customHeight="1" x14ac:dyDescent="0.25">
      <c r="F463" s="77"/>
      <c r="G463" s="77"/>
      <c r="H463" s="77"/>
      <c r="I463" s="77"/>
    </row>
    <row r="464" spans="6:9" ht="14.25" customHeight="1" x14ac:dyDescent="0.25">
      <c r="F464" s="77"/>
      <c r="G464" s="77"/>
      <c r="H464" s="77"/>
      <c r="I464" s="77"/>
    </row>
    <row r="465" spans="6:9" ht="14.25" customHeight="1" x14ac:dyDescent="0.25">
      <c r="F465" s="77"/>
      <c r="G465" s="77"/>
      <c r="H465" s="77"/>
      <c r="I465" s="77"/>
    </row>
    <row r="466" spans="6:9" ht="14.25" customHeight="1" x14ac:dyDescent="0.25">
      <c r="F466" s="77"/>
      <c r="G466" s="77"/>
      <c r="H466" s="77"/>
      <c r="I466" s="77"/>
    </row>
    <row r="467" spans="6:9" ht="14.25" customHeight="1" x14ac:dyDescent="0.25">
      <c r="F467" s="77"/>
      <c r="G467" s="77"/>
      <c r="H467" s="77"/>
      <c r="I467" s="77"/>
    </row>
    <row r="468" spans="6:9" ht="14.25" customHeight="1" x14ac:dyDescent="0.25">
      <c r="F468" s="77"/>
      <c r="G468" s="77"/>
      <c r="H468" s="77"/>
      <c r="I468" s="77"/>
    </row>
    <row r="469" spans="6:9" ht="14.25" customHeight="1" x14ac:dyDescent="0.25">
      <c r="F469" s="77"/>
      <c r="G469" s="77"/>
      <c r="H469" s="77"/>
      <c r="I469" s="77"/>
    </row>
    <row r="470" spans="6:9" ht="14.25" customHeight="1" x14ac:dyDescent="0.25">
      <c r="F470" s="77"/>
      <c r="G470" s="77"/>
      <c r="H470" s="77"/>
      <c r="I470" s="77"/>
    </row>
    <row r="471" spans="6:9" ht="14.25" customHeight="1" x14ac:dyDescent="0.25">
      <c r="F471" s="77"/>
      <c r="G471" s="77"/>
      <c r="H471" s="77"/>
      <c r="I471" s="77"/>
    </row>
    <row r="472" spans="6:9" ht="14.25" customHeight="1" x14ac:dyDescent="0.25">
      <c r="F472" s="77"/>
      <c r="G472" s="77"/>
      <c r="H472" s="77"/>
      <c r="I472" s="77"/>
    </row>
    <row r="473" spans="6:9" ht="14.25" customHeight="1" x14ac:dyDescent="0.25">
      <c r="F473" s="77"/>
      <c r="G473" s="77"/>
      <c r="H473" s="77"/>
      <c r="I473" s="77"/>
    </row>
    <row r="474" spans="6:9" ht="14.25" customHeight="1" x14ac:dyDescent="0.25">
      <c r="F474" s="77"/>
      <c r="G474" s="77"/>
      <c r="H474" s="77"/>
      <c r="I474" s="77"/>
    </row>
    <row r="475" spans="6:9" ht="14.25" customHeight="1" x14ac:dyDescent="0.25">
      <c r="F475" s="77"/>
      <c r="G475" s="77"/>
      <c r="H475" s="77"/>
      <c r="I475" s="77"/>
    </row>
    <row r="476" spans="6:9" ht="14.25" customHeight="1" x14ac:dyDescent="0.25">
      <c r="F476" s="77"/>
      <c r="G476" s="77"/>
      <c r="H476" s="77"/>
      <c r="I476" s="77"/>
    </row>
    <row r="477" spans="6:9" ht="14.25" customHeight="1" x14ac:dyDescent="0.25">
      <c r="F477" s="77"/>
      <c r="G477" s="77"/>
      <c r="H477" s="77"/>
      <c r="I477" s="77"/>
    </row>
    <row r="478" spans="6:9" ht="14.25" customHeight="1" x14ac:dyDescent="0.25">
      <c r="F478" s="77"/>
      <c r="G478" s="77"/>
      <c r="H478" s="77"/>
      <c r="I478" s="77"/>
    </row>
    <row r="479" spans="6:9" ht="14.25" customHeight="1" x14ac:dyDescent="0.25">
      <c r="F479" s="77"/>
      <c r="G479" s="77"/>
      <c r="H479" s="77"/>
      <c r="I479" s="77"/>
    </row>
    <row r="480" spans="6:9" ht="14.25" customHeight="1" x14ac:dyDescent="0.25">
      <c r="F480" s="77"/>
      <c r="G480" s="77"/>
      <c r="H480" s="77"/>
      <c r="I480" s="77"/>
    </row>
    <row r="481" spans="6:9" ht="14.25" customHeight="1" x14ac:dyDescent="0.25">
      <c r="F481" s="77"/>
      <c r="G481" s="77"/>
      <c r="H481" s="77"/>
      <c r="I481" s="77"/>
    </row>
    <row r="482" spans="6:9" ht="14.25" customHeight="1" x14ac:dyDescent="0.25">
      <c r="F482" s="77"/>
      <c r="G482" s="77"/>
      <c r="H482" s="77"/>
      <c r="I482" s="77"/>
    </row>
    <row r="483" spans="6:9" ht="14.25" customHeight="1" x14ac:dyDescent="0.25">
      <c r="F483" s="77"/>
      <c r="G483" s="77"/>
      <c r="H483" s="77"/>
      <c r="I483" s="77"/>
    </row>
    <row r="484" spans="6:9" ht="14.25" customHeight="1" x14ac:dyDescent="0.25">
      <c r="F484" s="77"/>
      <c r="G484" s="77"/>
      <c r="H484" s="77"/>
      <c r="I484" s="77"/>
    </row>
    <row r="485" spans="6:9" ht="14.25" customHeight="1" x14ac:dyDescent="0.25">
      <c r="F485" s="77"/>
      <c r="G485" s="77"/>
      <c r="H485" s="77"/>
      <c r="I485" s="77"/>
    </row>
    <row r="486" spans="6:9" ht="14.25" customHeight="1" x14ac:dyDescent="0.25">
      <c r="F486" s="77"/>
      <c r="G486" s="77"/>
      <c r="H486" s="77"/>
      <c r="I486" s="77"/>
    </row>
    <row r="487" spans="6:9" ht="14.25" customHeight="1" x14ac:dyDescent="0.25">
      <c r="F487" s="77"/>
      <c r="G487" s="77"/>
      <c r="H487" s="77"/>
      <c r="I487" s="77"/>
    </row>
    <row r="488" spans="6:9" ht="14.25" customHeight="1" x14ac:dyDescent="0.25">
      <c r="F488" s="77"/>
      <c r="G488" s="77"/>
      <c r="H488" s="77"/>
      <c r="I488" s="77"/>
    </row>
    <row r="489" spans="6:9" ht="14.25" customHeight="1" x14ac:dyDescent="0.25">
      <c r="F489" s="77"/>
      <c r="G489" s="77"/>
      <c r="H489" s="77"/>
      <c r="I489" s="77"/>
    </row>
    <row r="490" spans="6:9" ht="14.25" customHeight="1" x14ac:dyDescent="0.25">
      <c r="F490" s="77"/>
      <c r="G490" s="77"/>
      <c r="H490" s="77"/>
      <c r="I490" s="77"/>
    </row>
    <row r="491" spans="6:9" ht="14.25" customHeight="1" x14ac:dyDescent="0.25">
      <c r="F491" s="77"/>
      <c r="G491" s="77"/>
      <c r="H491" s="77"/>
      <c r="I491" s="77"/>
    </row>
    <row r="492" spans="6:9" ht="14.25" customHeight="1" x14ac:dyDescent="0.25">
      <c r="F492" s="77"/>
      <c r="G492" s="77"/>
      <c r="H492" s="77"/>
      <c r="I492" s="77"/>
    </row>
    <row r="493" spans="6:9" ht="14.25" customHeight="1" x14ac:dyDescent="0.25">
      <c r="F493" s="77"/>
      <c r="G493" s="77"/>
      <c r="H493" s="77"/>
      <c r="I493" s="77"/>
    </row>
    <row r="494" spans="6:9" ht="14.25" customHeight="1" x14ac:dyDescent="0.25">
      <c r="F494" s="77"/>
      <c r="G494" s="77"/>
      <c r="H494" s="77"/>
      <c r="I494" s="77"/>
    </row>
    <row r="495" spans="6:9" ht="14.25" customHeight="1" x14ac:dyDescent="0.25">
      <c r="F495" s="77"/>
      <c r="G495" s="77"/>
      <c r="H495" s="77"/>
      <c r="I495" s="77"/>
    </row>
    <row r="496" spans="6:9" ht="14.25" customHeight="1" x14ac:dyDescent="0.25">
      <c r="F496" s="77"/>
      <c r="G496" s="77"/>
      <c r="H496" s="77"/>
      <c r="I496" s="77"/>
    </row>
    <row r="497" spans="6:9" ht="14.25" customHeight="1" x14ac:dyDescent="0.25">
      <c r="F497" s="77"/>
      <c r="G497" s="77"/>
      <c r="H497" s="77"/>
      <c r="I497" s="77"/>
    </row>
    <row r="498" spans="6:9" ht="14.25" customHeight="1" x14ac:dyDescent="0.25">
      <c r="F498" s="77"/>
      <c r="G498" s="77"/>
      <c r="H498" s="77"/>
      <c r="I498" s="77"/>
    </row>
    <row r="499" spans="6:9" ht="14.25" customHeight="1" x14ac:dyDescent="0.25">
      <c r="F499" s="77"/>
      <c r="G499" s="77"/>
      <c r="H499" s="77"/>
      <c r="I499" s="77"/>
    </row>
    <row r="500" spans="6:9" ht="14.25" customHeight="1" x14ac:dyDescent="0.25">
      <c r="F500" s="77"/>
      <c r="G500" s="77"/>
      <c r="H500" s="77"/>
      <c r="I500" s="77"/>
    </row>
    <row r="501" spans="6:9" ht="14.25" customHeight="1" x14ac:dyDescent="0.25">
      <c r="F501" s="77"/>
      <c r="G501" s="77"/>
      <c r="H501" s="77"/>
      <c r="I501" s="77"/>
    </row>
    <row r="502" spans="6:9" ht="14.25" customHeight="1" x14ac:dyDescent="0.25">
      <c r="F502" s="77"/>
      <c r="G502" s="77"/>
      <c r="H502" s="77"/>
      <c r="I502" s="77"/>
    </row>
    <row r="503" spans="6:9" ht="14.25" customHeight="1" x14ac:dyDescent="0.25">
      <c r="F503" s="77"/>
      <c r="G503" s="77"/>
      <c r="H503" s="77"/>
      <c r="I503" s="77"/>
    </row>
    <row r="504" spans="6:9" ht="14.25" customHeight="1" x14ac:dyDescent="0.25">
      <c r="F504" s="77"/>
      <c r="G504" s="77"/>
      <c r="H504" s="77"/>
      <c r="I504" s="77"/>
    </row>
    <row r="505" spans="6:9" ht="14.25" customHeight="1" x14ac:dyDescent="0.25">
      <c r="F505" s="77"/>
      <c r="G505" s="77"/>
      <c r="H505" s="77"/>
      <c r="I505" s="77"/>
    </row>
    <row r="506" spans="6:9" ht="14.25" customHeight="1" x14ac:dyDescent="0.25">
      <c r="F506" s="77"/>
      <c r="G506" s="77"/>
      <c r="H506" s="77"/>
      <c r="I506" s="77"/>
    </row>
    <row r="507" spans="6:9" ht="14.25" customHeight="1" x14ac:dyDescent="0.25">
      <c r="F507" s="77"/>
      <c r="G507" s="77"/>
      <c r="H507" s="77"/>
      <c r="I507" s="77"/>
    </row>
    <row r="508" spans="6:9" ht="14.25" customHeight="1" x14ac:dyDescent="0.25">
      <c r="F508" s="77"/>
      <c r="G508" s="77"/>
      <c r="H508" s="77"/>
      <c r="I508" s="77"/>
    </row>
    <row r="509" spans="6:9" ht="14.25" customHeight="1" x14ac:dyDescent="0.25">
      <c r="F509" s="77"/>
      <c r="G509" s="77"/>
      <c r="H509" s="77"/>
      <c r="I509" s="77"/>
    </row>
    <row r="510" spans="6:9" ht="14.25" customHeight="1" x14ac:dyDescent="0.25">
      <c r="F510" s="77"/>
      <c r="G510" s="77"/>
      <c r="H510" s="77"/>
      <c r="I510" s="77"/>
    </row>
    <row r="511" spans="6:9" ht="14.25" customHeight="1" x14ac:dyDescent="0.25">
      <c r="F511" s="77"/>
      <c r="G511" s="77"/>
      <c r="H511" s="77"/>
      <c r="I511" s="77"/>
    </row>
    <row r="512" spans="6:9" ht="14.25" customHeight="1" x14ac:dyDescent="0.25">
      <c r="F512" s="77"/>
      <c r="G512" s="77"/>
      <c r="H512" s="77"/>
      <c r="I512" s="77"/>
    </row>
    <row r="513" spans="6:9" ht="14.25" customHeight="1" x14ac:dyDescent="0.25">
      <c r="F513" s="77"/>
      <c r="G513" s="77"/>
      <c r="H513" s="77"/>
      <c r="I513" s="77"/>
    </row>
    <row r="514" spans="6:9" ht="14.25" customHeight="1" x14ac:dyDescent="0.25">
      <c r="F514" s="77"/>
      <c r="G514" s="77"/>
      <c r="H514" s="77"/>
      <c r="I514" s="77"/>
    </row>
    <row r="515" spans="6:9" ht="14.25" customHeight="1" x14ac:dyDescent="0.25">
      <c r="F515" s="77"/>
      <c r="G515" s="77"/>
      <c r="H515" s="77"/>
      <c r="I515" s="77"/>
    </row>
    <row r="516" spans="6:9" ht="14.25" customHeight="1" x14ac:dyDescent="0.25">
      <c r="F516" s="77"/>
      <c r="G516" s="77"/>
      <c r="H516" s="77"/>
      <c r="I516" s="77"/>
    </row>
    <row r="517" spans="6:9" ht="14.25" customHeight="1" x14ac:dyDescent="0.25">
      <c r="F517" s="77"/>
      <c r="G517" s="77"/>
      <c r="H517" s="77"/>
      <c r="I517" s="77"/>
    </row>
    <row r="518" spans="6:9" ht="14.25" customHeight="1" x14ac:dyDescent="0.25">
      <c r="F518" s="77"/>
      <c r="G518" s="77"/>
      <c r="H518" s="77"/>
      <c r="I518" s="77"/>
    </row>
    <row r="519" spans="6:9" ht="14.25" customHeight="1" x14ac:dyDescent="0.25">
      <c r="F519" s="77"/>
      <c r="G519" s="77"/>
      <c r="H519" s="77"/>
      <c r="I519" s="77"/>
    </row>
    <row r="520" spans="6:9" ht="14.25" customHeight="1" x14ac:dyDescent="0.25">
      <c r="F520" s="77"/>
      <c r="G520" s="77"/>
      <c r="H520" s="77"/>
      <c r="I520" s="77"/>
    </row>
    <row r="521" spans="6:9" ht="14.25" customHeight="1" x14ac:dyDescent="0.25">
      <c r="F521" s="77"/>
      <c r="G521" s="77"/>
      <c r="H521" s="77"/>
      <c r="I521" s="77"/>
    </row>
    <row r="522" spans="6:9" ht="14.25" customHeight="1" x14ac:dyDescent="0.25">
      <c r="F522" s="77"/>
      <c r="G522" s="77"/>
      <c r="H522" s="77"/>
      <c r="I522" s="77"/>
    </row>
    <row r="523" spans="6:9" ht="14.25" customHeight="1" x14ac:dyDescent="0.25">
      <c r="F523" s="77"/>
      <c r="G523" s="77"/>
      <c r="H523" s="77"/>
      <c r="I523" s="77"/>
    </row>
    <row r="524" spans="6:9" ht="14.25" customHeight="1" x14ac:dyDescent="0.25">
      <c r="F524" s="77"/>
      <c r="G524" s="77"/>
      <c r="H524" s="77"/>
      <c r="I524" s="77"/>
    </row>
    <row r="525" spans="6:9" ht="14.25" customHeight="1" x14ac:dyDescent="0.25">
      <c r="F525" s="77"/>
      <c r="G525" s="77"/>
      <c r="H525" s="77"/>
      <c r="I525" s="77"/>
    </row>
    <row r="526" spans="6:9" ht="14.25" customHeight="1" x14ac:dyDescent="0.25">
      <c r="F526" s="77"/>
      <c r="G526" s="77"/>
      <c r="H526" s="77"/>
      <c r="I526" s="77"/>
    </row>
    <row r="527" spans="6:9" ht="14.25" customHeight="1" x14ac:dyDescent="0.25">
      <c r="F527" s="77"/>
      <c r="G527" s="77"/>
      <c r="H527" s="77"/>
      <c r="I527" s="77"/>
    </row>
    <row r="528" spans="6:9" ht="14.25" customHeight="1" x14ac:dyDescent="0.25">
      <c r="F528" s="77"/>
      <c r="G528" s="77"/>
      <c r="H528" s="77"/>
      <c r="I528" s="77"/>
    </row>
    <row r="529" spans="6:9" ht="14.25" customHeight="1" x14ac:dyDescent="0.25">
      <c r="F529" s="77"/>
      <c r="G529" s="77"/>
      <c r="H529" s="77"/>
      <c r="I529" s="77"/>
    </row>
    <row r="530" spans="6:9" ht="14.25" customHeight="1" x14ac:dyDescent="0.25">
      <c r="F530" s="77"/>
      <c r="G530" s="77"/>
      <c r="H530" s="77"/>
      <c r="I530" s="77"/>
    </row>
    <row r="531" spans="6:9" ht="14.25" customHeight="1" x14ac:dyDescent="0.25">
      <c r="F531" s="77"/>
      <c r="G531" s="77"/>
      <c r="H531" s="77"/>
      <c r="I531" s="77"/>
    </row>
    <row r="532" spans="6:9" ht="14.25" customHeight="1" x14ac:dyDescent="0.25">
      <c r="F532" s="77"/>
      <c r="G532" s="77"/>
      <c r="H532" s="77"/>
      <c r="I532" s="77"/>
    </row>
    <row r="533" spans="6:9" ht="14.25" customHeight="1" x14ac:dyDescent="0.25">
      <c r="F533" s="77"/>
      <c r="G533" s="77"/>
      <c r="H533" s="77"/>
      <c r="I533" s="77"/>
    </row>
    <row r="534" spans="6:9" ht="14.25" customHeight="1" x14ac:dyDescent="0.25">
      <c r="F534" s="77"/>
      <c r="G534" s="77"/>
      <c r="H534" s="77"/>
      <c r="I534" s="77"/>
    </row>
    <row r="535" spans="6:9" ht="14.25" customHeight="1" x14ac:dyDescent="0.25">
      <c r="F535" s="77"/>
      <c r="G535" s="77"/>
      <c r="H535" s="77"/>
      <c r="I535" s="77"/>
    </row>
    <row r="536" spans="6:9" ht="14.25" customHeight="1" x14ac:dyDescent="0.25">
      <c r="F536" s="77"/>
      <c r="G536" s="77"/>
      <c r="H536" s="77"/>
      <c r="I536" s="77"/>
    </row>
    <row r="537" spans="6:9" ht="14.25" customHeight="1" x14ac:dyDescent="0.25">
      <c r="F537" s="77"/>
      <c r="G537" s="77"/>
      <c r="H537" s="77"/>
      <c r="I537" s="77"/>
    </row>
    <row r="538" spans="6:9" ht="14.25" customHeight="1" x14ac:dyDescent="0.25">
      <c r="F538" s="77"/>
      <c r="G538" s="77"/>
      <c r="H538" s="77"/>
      <c r="I538" s="77"/>
    </row>
    <row r="539" spans="6:9" ht="14.25" customHeight="1" x14ac:dyDescent="0.25">
      <c r="F539" s="77"/>
      <c r="G539" s="77"/>
      <c r="H539" s="77"/>
      <c r="I539" s="77"/>
    </row>
    <row r="540" spans="6:9" ht="14.25" customHeight="1" x14ac:dyDescent="0.25">
      <c r="F540" s="77"/>
      <c r="G540" s="77"/>
      <c r="H540" s="77"/>
      <c r="I540" s="77"/>
    </row>
    <row r="541" spans="6:9" ht="14.25" customHeight="1" x14ac:dyDescent="0.25">
      <c r="F541" s="77"/>
      <c r="G541" s="77"/>
      <c r="H541" s="77"/>
      <c r="I541" s="77"/>
    </row>
    <row r="542" spans="6:9" ht="14.25" customHeight="1" x14ac:dyDescent="0.25">
      <c r="F542" s="77"/>
      <c r="G542" s="77"/>
      <c r="H542" s="77"/>
      <c r="I542" s="77"/>
    </row>
    <row r="543" spans="6:9" ht="14.25" customHeight="1" x14ac:dyDescent="0.25">
      <c r="F543" s="77"/>
      <c r="G543" s="77"/>
      <c r="H543" s="77"/>
      <c r="I543" s="77"/>
    </row>
    <row r="544" spans="6:9" ht="14.25" customHeight="1" x14ac:dyDescent="0.25">
      <c r="F544" s="77"/>
      <c r="G544" s="77"/>
      <c r="H544" s="77"/>
      <c r="I544" s="77"/>
    </row>
    <row r="545" spans="6:9" ht="14.25" customHeight="1" x14ac:dyDescent="0.25">
      <c r="F545" s="77"/>
      <c r="G545" s="77"/>
      <c r="H545" s="77"/>
      <c r="I545" s="77"/>
    </row>
    <row r="546" spans="6:9" ht="14.25" customHeight="1" x14ac:dyDescent="0.25">
      <c r="F546" s="77"/>
      <c r="G546" s="77"/>
      <c r="H546" s="77"/>
      <c r="I546" s="77"/>
    </row>
    <row r="547" spans="6:9" ht="14.25" customHeight="1" x14ac:dyDescent="0.25">
      <c r="F547" s="77"/>
      <c r="G547" s="77"/>
      <c r="H547" s="77"/>
      <c r="I547" s="77"/>
    </row>
    <row r="548" spans="6:9" ht="14.25" customHeight="1" x14ac:dyDescent="0.25">
      <c r="F548" s="77"/>
      <c r="G548" s="77"/>
      <c r="H548" s="77"/>
      <c r="I548" s="77"/>
    </row>
    <row r="549" spans="6:9" ht="14.25" customHeight="1" x14ac:dyDescent="0.25">
      <c r="F549" s="77"/>
      <c r="G549" s="77"/>
      <c r="H549" s="77"/>
      <c r="I549" s="77"/>
    </row>
    <row r="550" spans="6:9" ht="14.25" customHeight="1" x14ac:dyDescent="0.25">
      <c r="F550" s="77"/>
      <c r="G550" s="77"/>
      <c r="H550" s="77"/>
      <c r="I550" s="77"/>
    </row>
    <row r="551" spans="6:9" ht="14.25" customHeight="1" x14ac:dyDescent="0.25">
      <c r="F551" s="77"/>
      <c r="G551" s="77"/>
      <c r="H551" s="77"/>
      <c r="I551" s="77"/>
    </row>
    <row r="552" spans="6:9" ht="14.25" customHeight="1" x14ac:dyDescent="0.25">
      <c r="F552" s="77"/>
      <c r="G552" s="77"/>
      <c r="H552" s="77"/>
      <c r="I552" s="77"/>
    </row>
    <row r="553" spans="6:9" ht="14.25" customHeight="1" x14ac:dyDescent="0.25">
      <c r="F553" s="77"/>
      <c r="G553" s="77"/>
      <c r="H553" s="77"/>
      <c r="I553" s="77"/>
    </row>
    <row r="554" spans="6:9" ht="14.25" customHeight="1" x14ac:dyDescent="0.25">
      <c r="F554" s="77"/>
      <c r="G554" s="77"/>
      <c r="H554" s="77"/>
      <c r="I554" s="77"/>
    </row>
    <row r="555" spans="6:9" ht="14.25" customHeight="1" x14ac:dyDescent="0.25">
      <c r="F555" s="77"/>
      <c r="G555" s="77"/>
      <c r="H555" s="77"/>
      <c r="I555" s="77"/>
    </row>
    <row r="556" spans="6:9" ht="14.25" customHeight="1" x14ac:dyDescent="0.25">
      <c r="F556" s="77"/>
      <c r="G556" s="77"/>
      <c r="H556" s="77"/>
      <c r="I556" s="77"/>
    </row>
    <row r="557" spans="6:9" ht="14.25" customHeight="1" x14ac:dyDescent="0.25">
      <c r="F557" s="77"/>
      <c r="G557" s="77"/>
      <c r="H557" s="77"/>
      <c r="I557" s="77"/>
    </row>
    <row r="558" spans="6:9" ht="14.25" customHeight="1" x14ac:dyDescent="0.25">
      <c r="F558" s="77"/>
      <c r="G558" s="77"/>
      <c r="H558" s="77"/>
      <c r="I558" s="77"/>
    </row>
    <row r="559" spans="6:9" ht="14.25" customHeight="1" x14ac:dyDescent="0.25">
      <c r="F559" s="77"/>
      <c r="G559" s="77"/>
      <c r="H559" s="77"/>
      <c r="I559" s="77"/>
    </row>
    <row r="560" spans="6:9" ht="14.25" customHeight="1" x14ac:dyDescent="0.25">
      <c r="F560" s="77"/>
      <c r="G560" s="77"/>
      <c r="H560" s="77"/>
      <c r="I560" s="77"/>
    </row>
    <row r="561" spans="6:9" ht="14.25" customHeight="1" x14ac:dyDescent="0.25">
      <c r="F561" s="77"/>
      <c r="G561" s="77"/>
      <c r="H561" s="77"/>
      <c r="I561" s="77"/>
    </row>
    <row r="562" spans="6:9" ht="14.25" customHeight="1" x14ac:dyDescent="0.25">
      <c r="F562" s="77"/>
      <c r="G562" s="77"/>
      <c r="H562" s="77"/>
      <c r="I562" s="77"/>
    </row>
    <row r="563" spans="6:9" ht="14.25" customHeight="1" x14ac:dyDescent="0.25">
      <c r="F563" s="77"/>
      <c r="G563" s="77"/>
      <c r="H563" s="77"/>
      <c r="I563" s="77"/>
    </row>
    <row r="564" spans="6:9" ht="14.25" customHeight="1" x14ac:dyDescent="0.25">
      <c r="F564" s="77"/>
      <c r="G564" s="77"/>
      <c r="H564" s="77"/>
      <c r="I564" s="77"/>
    </row>
    <row r="565" spans="6:9" ht="14.25" customHeight="1" x14ac:dyDescent="0.25">
      <c r="F565" s="77"/>
      <c r="G565" s="77"/>
      <c r="H565" s="77"/>
      <c r="I565" s="77"/>
    </row>
    <row r="566" spans="6:9" ht="14.25" customHeight="1" x14ac:dyDescent="0.25">
      <c r="F566" s="77"/>
      <c r="G566" s="77"/>
      <c r="H566" s="77"/>
      <c r="I566" s="77"/>
    </row>
    <row r="567" spans="6:9" ht="14.25" customHeight="1" x14ac:dyDescent="0.25">
      <c r="F567" s="77"/>
      <c r="G567" s="77"/>
      <c r="H567" s="77"/>
      <c r="I567" s="77"/>
    </row>
    <row r="568" spans="6:9" ht="14.25" customHeight="1" x14ac:dyDescent="0.25">
      <c r="F568" s="77"/>
      <c r="G568" s="77"/>
      <c r="H568" s="77"/>
      <c r="I568" s="77"/>
    </row>
    <row r="569" spans="6:9" ht="14.25" customHeight="1" x14ac:dyDescent="0.25">
      <c r="F569" s="77"/>
      <c r="G569" s="77"/>
      <c r="H569" s="77"/>
      <c r="I569" s="77"/>
    </row>
    <row r="570" spans="6:9" ht="14.25" customHeight="1" x14ac:dyDescent="0.25">
      <c r="F570" s="77"/>
      <c r="G570" s="77"/>
      <c r="H570" s="77"/>
      <c r="I570" s="77"/>
    </row>
    <row r="571" spans="6:9" ht="14.25" customHeight="1" x14ac:dyDescent="0.25">
      <c r="F571" s="77"/>
      <c r="G571" s="77"/>
      <c r="H571" s="77"/>
      <c r="I571" s="77"/>
    </row>
    <row r="572" spans="6:9" ht="14.25" customHeight="1" x14ac:dyDescent="0.25">
      <c r="F572" s="77"/>
      <c r="G572" s="77"/>
      <c r="H572" s="77"/>
      <c r="I572" s="77"/>
    </row>
    <row r="573" spans="6:9" ht="14.25" customHeight="1" x14ac:dyDescent="0.25">
      <c r="F573" s="77"/>
      <c r="G573" s="77"/>
      <c r="H573" s="77"/>
      <c r="I573" s="77"/>
    </row>
    <row r="574" spans="6:9" ht="14.25" customHeight="1" x14ac:dyDescent="0.25">
      <c r="F574" s="77"/>
      <c r="G574" s="77"/>
      <c r="H574" s="77"/>
      <c r="I574" s="77"/>
    </row>
    <row r="575" spans="6:9" ht="14.25" customHeight="1" x14ac:dyDescent="0.25">
      <c r="F575" s="77"/>
      <c r="G575" s="77"/>
      <c r="H575" s="77"/>
      <c r="I575" s="77"/>
    </row>
    <row r="576" spans="6:9" ht="14.25" customHeight="1" x14ac:dyDescent="0.25">
      <c r="F576" s="77"/>
      <c r="G576" s="77"/>
      <c r="H576" s="77"/>
      <c r="I576" s="77"/>
    </row>
    <row r="577" spans="6:9" ht="14.25" customHeight="1" x14ac:dyDescent="0.25">
      <c r="F577" s="77"/>
      <c r="G577" s="77"/>
      <c r="H577" s="77"/>
      <c r="I577" s="77"/>
    </row>
    <row r="578" spans="6:9" ht="14.25" customHeight="1" x14ac:dyDescent="0.25">
      <c r="F578" s="77"/>
      <c r="G578" s="77"/>
      <c r="H578" s="77"/>
      <c r="I578" s="77"/>
    </row>
    <row r="579" spans="6:9" ht="14.25" customHeight="1" x14ac:dyDescent="0.25">
      <c r="F579" s="77"/>
      <c r="G579" s="77"/>
      <c r="H579" s="77"/>
      <c r="I579" s="77"/>
    </row>
    <row r="580" spans="6:9" ht="14.25" customHeight="1" x14ac:dyDescent="0.25">
      <c r="F580" s="77"/>
      <c r="G580" s="77"/>
      <c r="H580" s="77"/>
      <c r="I580" s="77"/>
    </row>
    <row r="581" spans="6:9" ht="14.25" customHeight="1" x14ac:dyDescent="0.25">
      <c r="F581" s="77"/>
      <c r="G581" s="77"/>
      <c r="H581" s="77"/>
      <c r="I581" s="77"/>
    </row>
    <row r="582" spans="6:9" ht="14.25" customHeight="1" x14ac:dyDescent="0.25">
      <c r="F582" s="77"/>
      <c r="G582" s="77"/>
      <c r="H582" s="77"/>
      <c r="I582" s="77"/>
    </row>
    <row r="583" spans="6:9" ht="14.25" customHeight="1" x14ac:dyDescent="0.25">
      <c r="F583" s="77"/>
      <c r="G583" s="77"/>
      <c r="H583" s="77"/>
      <c r="I583" s="77"/>
    </row>
    <row r="584" spans="6:9" ht="14.25" customHeight="1" x14ac:dyDescent="0.25">
      <c r="F584" s="77"/>
      <c r="G584" s="77"/>
      <c r="H584" s="77"/>
      <c r="I584" s="77"/>
    </row>
    <row r="585" spans="6:9" ht="14.25" customHeight="1" x14ac:dyDescent="0.25">
      <c r="F585" s="77"/>
      <c r="G585" s="77"/>
      <c r="H585" s="77"/>
      <c r="I585" s="77"/>
    </row>
    <row r="586" spans="6:9" ht="14.25" customHeight="1" x14ac:dyDescent="0.25">
      <c r="F586" s="77"/>
      <c r="G586" s="77"/>
      <c r="H586" s="77"/>
      <c r="I586" s="77"/>
    </row>
    <row r="587" spans="6:9" ht="14.25" customHeight="1" x14ac:dyDescent="0.25">
      <c r="F587" s="77"/>
      <c r="G587" s="77"/>
      <c r="H587" s="77"/>
      <c r="I587" s="77"/>
    </row>
    <row r="588" spans="6:9" ht="14.25" customHeight="1" x14ac:dyDescent="0.25">
      <c r="F588" s="77"/>
      <c r="G588" s="77"/>
      <c r="H588" s="77"/>
      <c r="I588" s="77"/>
    </row>
    <row r="589" spans="6:9" ht="14.25" customHeight="1" x14ac:dyDescent="0.25">
      <c r="F589" s="77"/>
      <c r="G589" s="77"/>
      <c r="H589" s="77"/>
      <c r="I589" s="77"/>
    </row>
    <row r="590" spans="6:9" ht="14.25" customHeight="1" x14ac:dyDescent="0.25">
      <c r="F590" s="77"/>
      <c r="G590" s="77"/>
      <c r="H590" s="77"/>
      <c r="I590" s="77"/>
    </row>
    <row r="591" spans="6:9" ht="14.25" customHeight="1" x14ac:dyDescent="0.25">
      <c r="F591" s="77"/>
      <c r="G591" s="77"/>
      <c r="H591" s="77"/>
      <c r="I591" s="77"/>
    </row>
    <row r="592" spans="6:9" ht="14.25" customHeight="1" x14ac:dyDescent="0.25">
      <c r="F592" s="77"/>
      <c r="G592" s="77"/>
      <c r="H592" s="77"/>
      <c r="I592" s="77"/>
    </row>
    <row r="593" spans="6:9" ht="14.25" customHeight="1" x14ac:dyDescent="0.25">
      <c r="F593" s="77"/>
      <c r="G593" s="77"/>
      <c r="H593" s="77"/>
      <c r="I593" s="77"/>
    </row>
    <row r="594" spans="6:9" ht="14.25" customHeight="1" x14ac:dyDescent="0.25">
      <c r="F594" s="77"/>
      <c r="G594" s="77"/>
      <c r="H594" s="77"/>
      <c r="I594" s="77"/>
    </row>
    <row r="595" spans="6:9" ht="14.25" customHeight="1" x14ac:dyDescent="0.25">
      <c r="F595" s="77"/>
      <c r="G595" s="77"/>
      <c r="H595" s="77"/>
      <c r="I595" s="77"/>
    </row>
    <row r="596" spans="6:9" ht="14.25" customHeight="1" x14ac:dyDescent="0.25">
      <c r="F596" s="77"/>
      <c r="G596" s="77"/>
      <c r="H596" s="77"/>
      <c r="I596" s="77"/>
    </row>
    <row r="597" spans="6:9" ht="14.25" customHeight="1" x14ac:dyDescent="0.25">
      <c r="F597" s="77"/>
      <c r="G597" s="77"/>
      <c r="H597" s="77"/>
      <c r="I597" s="77"/>
    </row>
    <row r="598" spans="6:9" ht="14.25" customHeight="1" x14ac:dyDescent="0.25">
      <c r="F598" s="77"/>
      <c r="G598" s="77"/>
      <c r="H598" s="77"/>
      <c r="I598" s="77"/>
    </row>
    <row r="599" spans="6:9" ht="14.25" customHeight="1" x14ac:dyDescent="0.25">
      <c r="F599" s="77"/>
      <c r="G599" s="77"/>
      <c r="H599" s="77"/>
      <c r="I599" s="77"/>
    </row>
    <row r="600" spans="6:9" ht="14.25" customHeight="1" x14ac:dyDescent="0.25">
      <c r="F600" s="77"/>
      <c r="G600" s="77"/>
      <c r="H600" s="77"/>
      <c r="I600" s="77"/>
    </row>
    <row r="601" spans="6:9" ht="14.25" customHeight="1" x14ac:dyDescent="0.25">
      <c r="F601" s="77"/>
      <c r="G601" s="77"/>
      <c r="H601" s="77"/>
      <c r="I601" s="77"/>
    </row>
    <row r="602" spans="6:9" ht="14.25" customHeight="1" x14ac:dyDescent="0.25">
      <c r="F602" s="77"/>
      <c r="G602" s="77"/>
      <c r="H602" s="77"/>
      <c r="I602" s="77"/>
    </row>
    <row r="603" spans="6:9" ht="14.25" customHeight="1" x14ac:dyDescent="0.25">
      <c r="F603" s="77"/>
      <c r="G603" s="77"/>
      <c r="H603" s="77"/>
      <c r="I603" s="77"/>
    </row>
    <row r="604" spans="6:9" ht="14.25" customHeight="1" x14ac:dyDescent="0.25">
      <c r="F604" s="77"/>
      <c r="G604" s="77"/>
      <c r="H604" s="77"/>
      <c r="I604" s="77"/>
    </row>
    <row r="605" spans="6:9" ht="14.25" customHeight="1" x14ac:dyDescent="0.25">
      <c r="F605" s="77"/>
      <c r="G605" s="77"/>
      <c r="H605" s="77"/>
      <c r="I605" s="77"/>
    </row>
    <row r="606" spans="6:9" ht="14.25" customHeight="1" x14ac:dyDescent="0.25">
      <c r="F606" s="77"/>
      <c r="G606" s="77"/>
      <c r="H606" s="77"/>
      <c r="I606" s="77"/>
    </row>
    <row r="607" spans="6:9" ht="14.25" customHeight="1" x14ac:dyDescent="0.25">
      <c r="F607" s="77"/>
      <c r="G607" s="77"/>
      <c r="H607" s="77"/>
      <c r="I607" s="77"/>
    </row>
    <row r="608" spans="6:9" ht="14.25" customHeight="1" x14ac:dyDescent="0.25">
      <c r="F608" s="77"/>
      <c r="G608" s="77"/>
      <c r="H608" s="77"/>
      <c r="I608" s="77"/>
    </row>
    <row r="609" spans="6:9" ht="14.25" customHeight="1" x14ac:dyDescent="0.25">
      <c r="F609" s="77"/>
      <c r="G609" s="77"/>
      <c r="H609" s="77"/>
      <c r="I609" s="77"/>
    </row>
    <row r="610" spans="6:9" ht="14.25" customHeight="1" x14ac:dyDescent="0.25">
      <c r="F610" s="77"/>
      <c r="G610" s="77"/>
      <c r="H610" s="77"/>
      <c r="I610" s="77"/>
    </row>
    <row r="611" spans="6:9" ht="14.25" customHeight="1" x14ac:dyDescent="0.25">
      <c r="F611" s="77"/>
      <c r="G611" s="77"/>
      <c r="H611" s="77"/>
      <c r="I611" s="77"/>
    </row>
    <row r="612" spans="6:9" ht="14.25" customHeight="1" x14ac:dyDescent="0.25">
      <c r="F612" s="77"/>
      <c r="G612" s="77"/>
      <c r="H612" s="77"/>
      <c r="I612" s="77"/>
    </row>
    <row r="613" spans="6:9" ht="14.25" customHeight="1" x14ac:dyDescent="0.25">
      <c r="F613" s="77"/>
      <c r="G613" s="77"/>
      <c r="H613" s="77"/>
      <c r="I613" s="77"/>
    </row>
    <row r="614" spans="6:9" ht="14.25" customHeight="1" x14ac:dyDescent="0.25">
      <c r="F614" s="77"/>
      <c r="G614" s="77"/>
      <c r="H614" s="77"/>
      <c r="I614" s="77"/>
    </row>
    <row r="615" spans="6:9" ht="14.25" customHeight="1" x14ac:dyDescent="0.25">
      <c r="F615" s="77"/>
      <c r="G615" s="77"/>
      <c r="H615" s="77"/>
      <c r="I615" s="77"/>
    </row>
    <row r="616" spans="6:9" ht="14.25" customHeight="1" x14ac:dyDescent="0.25">
      <c r="F616" s="77"/>
      <c r="G616" s="77"/>
      <c r="H616" s="77"/>
      <c r="I616" s="77"/>
    </row>
    <row r="617" spans="6:9" ht="14.25" customHeight="1" x14ac:dyDescent="0.25">
      <c r="F617" s="77"/>
      <c r="G617" s="77"/>
      <c r="H617" s="77"/>
      <c r="I617" s="77"/>
    </row>
    <row r="618" spans="6:9" ht="14.25" customHeight="1" x14ac:dyDescent="0.25">
      <c r="F618" s="77"/>
      <c r="G618" s="77"/>
      <c r="H618" s="77"/>
      <c r="I618" s="77"/>
    </row>
    <row r="619" spans="6:9" ht="14.25" customHeight="1" x14ac:dyDescent="0.25">
      <c r="F619" s="77"/>
      <c r="G619" s="77"/>
      <c r="H619" s="77"/>
      <c r="I619" s="77"/>
    </row>
    <row r="620" spans="6:9" ht="14.25" customHeight="1" x14ac:dyDescent="0.25">
      <c r="F620" s="77"/>
      <c r="G620" s="77"/>
      <c r="H620" s="77"/>
      <c r="I620" s="77"/>
    </row>
    <row r="621" spans="6:9" ht="14.25" customHeight="1" x14ac:dyDescent="0.25">
      <c r="F621" s="77"/>
      <c r="G621" s="77"/>
      <c r="H621" s="77"/>
      <c r="I621" s="77"/>
    </row>
    <row r="622" spans="6:9" ht="14.25" customHeight="1" x14ac:dyDescent="0.25">
      <c r="F622" s="77"/>
      <c r="G622" s="77"/>
      <c r="H622" s="77"/>
      <c r="I622" s="77"/>
    </row>
    <row r="623" spans="6:9" ht="14.25" customHeight="1" x14ac:dyDescent="0.25">
      <c r="F623" s="77"/>
      <c r="G623" s="77"/>
      <c r="H623" s="77"/>
      <c r="I623" s="77"/>
    </row>
    <row r="624" spans="6:9" ht="14.25" customHeight="1" x14ac:dyDescent="0.25">
      <c r="F624" s="77"/>
      <c r="G624" s="77"/>
      <c r="H624" s="77"/>
      <c r="I624" s="77"/>
    </row>
    <row r="625" spans="6:9" ht="14.25" customHeight="1" x14ac:dyDescent="0.25">
      <c r="F625" s="77"/>
      <c r="G625" s="77"/>
      <c r="H625" s="77"/>
      <c r="I625" s="77"/>
    </row>
    <row r="626" spans="6:9" ht="14.25" customHeight="1" x14ac:dyDescent="0.25">
      <c r="F626" s="77"/>
      <c r="G626" s="77"/>
      <c r="H626" s="77"/>
      <c r="I626" s="77"/>
    </row>
    <row r="627" spans="6:9" ht="14.25" customHeight="1" x14ac:dyDescent="0.25">
      <c r="F627" s="77"/>
      <c r="G627" s="77"/>
      <c r="H627" s="77"/>
      <c r="I627" s="77"/>
    </row>
    <row r="628" spans="6:9" ht="14.25" customHeight="1" x14ac:dyDescent="0.25">
      <c r="F628" s="77"/>
      <c r="G628" s="77"/>
      <c r="H628" s="77"/>
      <c r="I628" s="77"/>
    </row>
    <row r="629" spans="6:9" ht="14.25" customHeight="1" x14ac:dyDescent="0.25">
      <c r="F629" s="77"/>
      <c r="G629" s="77"/>
      <c r="H629" s="77"/>
      <c r="I629" s="77"/>
    </row>
    <row r="630" spans="6:9" ht="14.25" customHeight="1" x14ac:dyDescent="0.25">
      <c r="F630" s="77"/>
      <c r="G630" s="77"/>
      <c r="H630" s="77"/>
      <c r="I630" s="77"/>
    </row>
    <row r="631" spans="6:9" ht="14.25" customHeight="1" x14ac:dyDescent="0.25">
      <c r="F631" s="77"/>
      <c r="G631" s="77"/>
      <c r="H631" s="77"/>
      <c r="I631" s="77"/>
    </row>
    <row r="632" spans="6:9" ht="14.25" customHeight="1" x14ac:dyDescent="0.25">
      <c r="F632" s="77"/>
      <c r="G632" s="77"/>
      <c r="H632" s="77"/>
      <c r="I632" s="77"/>
    </row>
    <row r="633" spans="6:9" ht="14.25" customHeight="1" x14ac:dyDescent="0.25">
      <c r="F633" s="77"/>
      <c r="G633" s="77"/>
      <c r="H633" s="77"/>
      <c r="I633" s="77"/>
    </row>
    <row r="634" spans="6:9" ht="14.25" customHeight="1" x14ac:dyDescent="0.25">
      <c r="F634" s="77"/>
      <c r="G634" s="77"/>
      <c r="H634" s="77"/>
      <c r="I634" s="77"/>
    </row>
    <row r="635" spans="6:9" ht="14.25" customHeight="1" x14ac:dyDescent="0.25">
      <c r="F635" s="77"/>
      <c r="G635" s="77"/>
      <c r="H635" s="77"/>
      <c r="I635" s="77"/>
    </row>
    <row r="636" spans="6:9" ht="14.25" customHeight="1" x14ac:dyDescent="0.25">
      <c r="F636" s="77"/>
      <c r="G636" s="77"/>
      <c r="H636" s="77"/>
      <c r="I636" s="77"/>
    </row>
    <row r="637" spans="6:9" ht="14.25" customHeight="1" x14ac:dyDescent="0.25">
      <c r="F637" s="77"/>
      <c r="G637" s="77"/>
      <c r="H637" s="77"/>
      <c r="I637" s="77"/>
    </row>
    <row r="638" spans="6:9" ht="14.25" customHeight="1" x14ac:dyDescent="0.25">
      <c r="F638" s="77"/>
      <c r="G638" s="77"/>
      <c r="H638" s="77"/>
      <c r="I638" s="77"/>
    </row>
    <row r="639" spans="6:9" ht="14.25" customHeight="1" x14ac:dyDescent="0.25">
      <c r="F639" s="77"/>
      <c r="G639" s="77"/>
      <c r="H639" s="77"/>
      <c r="I639" s="77"/>
    </row>
    <row r="640" spans="6:9" ht="14.25" customHeight="1" x14ac:dyDescent="0.25">
      <c r="F640" s="77"/>
      <c r="G640" s="77"/>
      <c r="H640" s="77"/>
      <c r="I640" s="77"/>
    </row>
    <row r="641" spans="6:9" ht="14.25" customHeight="1" x14ac:dyDescent="0.25">
      <c r="F641" s="77"/>
      <c r="G641" s="77"/>
      <c r="H641" s="77"/>
      <c r="I641" s="77"/>
    </row>
    <row r="642" spans="6:9" ht="14.25" customHeight="1" x14ac:dyDescent="0.25">
      <c r="F642" s="77"/>
      <c r="G642" s="77"/>
      <c r="H642" s="77"/>
      <c r="I642" s="77"/>
    </row>
    <row r="643" spans="6:9" ht="14.25" customHeight="1" x14ac:dyDescent="0.25">
      <c r="F643" s="77"/>
      <c r="G643" s="77"/>
      <c r="H643" s="77"/>
      <c r="I643" s="77"/>
    </row>
    <row r="644" spans="6:9" ht="14.25" customHeight="1" x14ac:dyDescent="0.25">
      <c r="F644" s="77"/>
      <c r="G644" s="77"/>
      <c r="H644" s="77"/>
      <c r="I644" s="77"/>
    </row>
    <row r="645" spans="6:9" ht="14.25" customHeight="1" x14ac:dyDescent="0.25">
      <c r="F645" s="77"/>
      <c r="G645" s="77"/>
      <c r="H645" s="77"/>
      <c r="I645" s="77"/>
    </row>
    <row r="646" spans="6:9" ht="14.25" customHeight="1" x14ac:dyDescent="0.25">
      <c r="F646" s="77"/>
      <c r="G646" s="77"/>
      <c r="H646" s="77"/>
      <c r="I646" s="77"/>
    </row>
    <row r="647" spans="6:9" ht="14.25" customHeight="1" x14ac:dyDescent="0.25">
      <c r="F647" s="77"/>
      <c r="G647" s="77"/>
      <c r="H647" s="77"/>
      <c r="I647" s="77"/>
    </row>
    <row r="648" spans="6:9" ht="14.25" customHeight="1" x14ac:dyDescent="0.25">
      <c r="F648" s="77"/>
      <c r="G648" s="77"/>
      <c r="H648" s="77"/>
      <c r="I648" s="77"/>
    </row>
    <row r="649" spans="6:9" ht="14.25" customHeight="1" x14ac:dyDescent="0.25">
      <c r="F649" s="77"/>
      <c r="G649" s="77"/>
      <c r="H649" s="77"/>
      <c r="I649" s="77"/>
    </row>
    <row r="650" spans="6:9" ht="14.25" customHeight="1" x14ac:dyDescent="0.25">
      <c r="F650" s="77"/>
      <c r="G650" s="77"/>
      <c r="H650" s="77"/>
      <c r="I650" s="77"/>
    </row>
    <row r="651" spans="6:9" ht="14.25" customHeight="1" x14ac:dyDescent="0.25">
      <c r="F651" s="77"/>
      <c r="G651" s="77"/>
      <c r="H651" s="77"/>
      <c r="I651" s="77"/>
    </row>
    <row r="652" spans="6:9" ht="14.25" customHeight="1" x14ac:dyDescent="0.25">
      <c r="F652" s="77"/>
      <c r="G652" s="77"/>
      <c r="H652" s="77"/>
      <c r="I652" s="77"/>
    </row>
    <row r="653" spans="6:9" ht="14.25" customHeight="1" x14ac:dyDescent="0.25">
      <c r="F653" s="77"/>
      <c r="G653" s="77"/>
      <c r="H653" s="77"/>
      <c r="I653" s="77"/>
    </row>
    <row r="654" spans="6:9" ht="14.25" customHeight="1" x14ac:dyDescent="0.25">
      <c r="F654" s="77"/>
      <c r="G654" s="77"/>
      <c r="H654" s="77"/>
      <c r="I654" s="77"/>
    </row>
    <row r="655" spans="6:9" ht="14.25" customHeight="1" x14ac:dyDescent="0.25">
      <c r="F655" s="77"/>
      <c r="G655" s="77"/>
      <c r="H655" s="77"/>
      <c r="I655" s="77"/>
    </row>
    <row r="656" spans="6:9" ht="14.25" customHeight="1" x14ac:dyDescent="0.25">
      <c r="F656" s="77"/>
      <c r="G656" s="77"/>
      <c r="H656" s="77"/>
      <c r="I656" s="77"/>
    </row>
    <row r="657" spans="6:9" ht="14.25" customHeight="1" x14ac:dyDescent="0.25">
      <c r="F657" s="77"/>
      <c r="G657" s="77"/>
      <c r="H657" s="77"/>
      <c r="I657" s="77"/>
    </row>
    <row r="658" spans="6:9" ht="14.25" customHeight="1" x14ac:dyDescent="0.25">
      <c r="F658" s="77"/>
      <c r="G658" s="77"/>
      <c r="H658" s="77"/>
      <c r="I658" s="77"/>
    </row>
    <row r="659" spans="6:9" ht="14.25" customHeight="1" x14ac:dyDescent="0.25">
      <c r="F659" s="77"/>
      <c r="G659" s="77"/>
      <c r="H659" s="77"/>
      <c r="I659" s="77"/>
    </row>
    <row r="660" spans="6:9" ht="14.25" customHeight="1" x14ac:dyDescent="0.25">
      <c r="F660" s="77"/>
      <c r="G660" s="77"/>
      <c r="H660" s="77"/>
      <c r="I660" s="77"/>
    </row>
    <row r="661" spans="6:9" ht="14.25" customHeight="1" x14ac:dyDescent="0.25">
      <c r="F661" s="77"/>
      <c r="G661" s="77"/>
      <c r="H661" s="77"/>
      <c r="I661" s="77"/>
    </row>
    <row r="662" spans="6:9" ht="14.25" customHeight="1" x14ac:dyDescent="0.25">
      <c r="F662" s="77"/>
      <c r="G662" s="77"/>
      <c r="H662" s="77"/>
      <c r="I662" s="77"/>
    </row>
    <row r="663" spans="6:9" ht="14.25" customHeight="1" x14ac:dyDescent="0.25">
      <c r="F663" s="77"/>
      <c r="G663" s="77"/>
      <c r="H663" s="77"/>
      <c r="I663" s="77"/>
    </row>
    <row r="664" spans="6:9" ht="14.25" customHeight="1" x14ac:dyDescent="0.25">
      <c r="F664" s="77"/>
      <c r="G664" s="77"/>
      <c r="H664" s="77"/>
      <c r="I664" s="77"/>
    </row>
    <row r="665" spans="6:9" ht="14.25" customHeight="1" x14ac:dyDescent="0.25">
      <c r="F665" s="77"/>
      <c r="G665" s="77"/>
      <c r="H665" s="77"/>
      <c r="I665" s="77"/>
    </row>
    <row r="666" spans="6:9" ht="14.25" customHeight="1" x14ac:dyDescent="0.25">
      <c r="F666" s="77"/>
      <c r="G666" s="77"/>
      <c r="H666" s="77"/>
      <c r="I666" s="77"/>
    </row>
    <row r="667" spans="6:9" ht="14.25" customHeight="1" x14ac:dyDescent="0.25">
      <c r="F667" s="77"/>
      <c r="G667" s="77"/>
      <c r="H667" s="77"/>
      <c r="I667" s="77"/>
    </row>
    <row r="668" spans="6:9" ht="14.25" customHeight="1" x14ac:dyDescent="0.25">
      <c r="F668" s="77"/>
      <c r="G668" s="77"/>
      <c r="H668" s="77"/>
      <c r="I668" s="77"/>
    </row>
    <row r="669" spans="6:9" ht="14.25" customHeight="1" x14ac:dyDescent="0.25">
      <c r="F669" s="77"/>
      <c r="G669" s="77"/>
      <c r="H669" s="77"/>
      <c r="I669" s="77"/>
    </row>
    <row r="670" spans="6:9" ht="14.25" customHeight="1" x14ac:dyDescent="0.25">
      <c r="F670" s="77"/>
      <c r="G670" s="77"/>
      <c r="H670" s="77"/>
      <c r="I670" s="77"/>
    </row>
    <row r="671" spans="6:9" ht="14.25" customHeight="1" x14ac:dyDescent="0.25">
      <c r="F671" s="77"/>
      <c r="G671" s="77"/>
      <c r="H671" s="77"/>
      <c r="I671" s="77"/>
    </row>
    <row r="672" spans="6:9" ht="14.25" customHeight="1" x14ac:dyDescent="0.25">
      <c r="F672" s="77"/>
      <c r="G672" s="77"/>
      <c r="H672" s="77"/>
      <c r="I672" s="77"/>
    </row>
    <row r="673" spans="6:9" ht="14.25" customHeight="1" x14ac:dyDescent="0.25">
      <c r="F673" s="77"/>
      <c r="G673" s="77"/>
      <c r="H673" s="77"/>
      <c r="I673" s="77"/>
    </row>
    <row r="674" spans="6:9" ht="14.25" customHeight="1" x14ac:dyDescent="0.25">
      <c r="F674" s="77"/>
      <c r="G674" s="77"/>
      <c r="H674" s="77"/>
      <c r="I674" s="77"/>
    </row>
    <row r="675" spans="6:9" ht="14.25" customHeight="1" x14ac:dyDescent="0.25">
      <c r="F675" s="77"/>
      <c r="G675" s="77"/>
      <c r="H675" s="77"/>
      <c r="I675" s="77"/>
    </row>
    <row r="676" spans="6:9" ht="14.25" customHeight="1" x14ac:dyDescent="0.25">
      <c r="F676" s="77"/>
      <c r="G676" s="77"/>
      <c r="H676" s="77"/>
      <c r="I676" s="77"/>
    </row>
    <row r="677" spans="6:9" ht="14.25" customHeight="1" x14ac:dyDescent="0.25">
      <c r="F677" s="77"/>
      <c r="G677" s="77"/>
      <c r="H677" s="77"/>
      <c r="I677" s="77"/>
    </row>
    <row r="678" spans="6:9" ht="14.25" customHeight="1" x14ac:dyDescent="0.25">
      <c r="F678" s="77"/>
      <c r="G678" s="77"/>
      <c r="H678" s="77"/>
      <c r="I678" s="77"/>
    </row>
    <row r="679" spans="6:9" ht="14.25" customHeight="1" x14ac:dyDescent="0.25">
      <c r="F679" s="77"/>
      <c r="G679" s="77"/>
      <c r="H679" s="77"/>
      <c r="I679" s="77"/>
    </row>
    <row r="680" spans="6:9" ht="14.25" customHeight="1" x14ac:dyDescent="0.25">
      <c r="F680" s="77"/>
      <c r="G680" s="77"/>
      <c r="H680" s="77"/>
      <c r="I680" s="77"/>
    </row>
    <row r="681" spans="6:9" ht="14.25" customHeight="1" x14ac:dyDescent="0.25">
      <c r="F681" s="77"/>
      <c r="G681" s="77"/>
      <c r="H681" s="77"/>
      <c r="I681" s="77"/>
    </row>
    <row r="682" spans="6:9" ht="14.25" customHeight="1" x14ac:dyDescent="0.25">
      <c r="F682" s="77"/>
      <c r="G682" s="77"/>
      <c r="H682" s="77"/>
      <c r="I682" s="77"/>
    </row>
    <row r="683" spans="6:9" ht="14.25" customHeight="1" x14ac:dyDescent="0.25">
      <c r="F683" s="77"/>
      <c r="G683" s="77"/>
      <c r="H683" s="77"/>
      <c r="I683" s="77"/>
    </row>
    <row r="684" spans="6:9" ht="14.25" customHeight="1" x14ac:dyDescent="0.25">
      <c r="F684" s="77"/>
      <c r="G684" s="77"/>
      <c r="H684" s="77"/>
      <c r="I684" s="77"/>
    </row>
    <row r="685" spans="6:9" ht="14.25" customHeight="1" x14ac:dyDescent="0.25">
      <c r="F685" s="77"/>
      <c r="G685" s="77"/>
      <c r="H685" s="77"/>
      <c r="I685" s="77"/>
    </row>
    <row r="686" spans="6:9" ht="14.25" customHeight="1" x14ac:dyDescent="0.25">
      <c r="F686" s="77"/>
      <c r="G686" s="77"/>
      <c r="H686" s="77"/>
      <c r="I686" s="77"/>
    </row>
    <row r="687" spans="6:9" ht="14.25" customHeight="1" x14ac:dyDescent="0.25">
      <c r="F687" s="77"/>
      <c r="G687" s="77"/>
      <c r="H687" s="77"/>
      <c r="I687" s="77"/>
    </row>
    <row r="688" spans="6:9" ht="14.25" customHeight="1" x14ac:dyDescent="0.25">
      <c r="F688" s="77"/>
      <c r="G688" s="77"/>
      <c r="H688" s="77"/>
      <c r="I688" s="77"/>
    </row>
    <row r="689" spans="6:9" ht="14.25" customHeight="1" x14ac:dyDescent="0.25">
      <c r="F689" s="77"/>
      <c r="G689" s="77"/>
      <c r="H689" s="77"/>
      <c r="I689" s="77"/>
    </row>
    <row r="690" spans="6:9" ht="14.25" customHeight="1" x14ac:dyDescent="0.25">
      <c r="F690" s="77"/>
      <c r="G690" s="77"/>
      <c r="H690" s="77"/>
      <c r="I690" s="77"/>
    </row>
    <row r="691" spans="6:9" ht="14.25" customHeight="1" x14ac:dyDescent="0.25">
      <c r="F691" s="77"/>
      <c r="G691" s="77"/>
      <c r="H691" s="77"/>
      <c r="I691" s="77"/>
    </row>
    <row r="692" spans="6:9" ht="14.25" customHeight="1" x14ac:dyDescent="0.25">
      <c r="F692" s="77"/>
      <c r="G692" s="77"/>
      <c r="H692" s="77"/>
      <c r="I692" s="77"/>
    </row>
    <row r="693" spans="6:9" ht="14.25" customHeight="1" x14ac:dyDescent="0.25">
      <c r="F693" s="77"/>
      <c r="G693" s="77"/>
      <c r="H693" s="77"/>
      <c r="I693" s="77"/>
    </row>
    <row r="694" spans="6:9" ht="14.25" customHeight="1" x14ac:dyDescent="0.25">
      <c r="F694" s="77"/>
      <c r="G694" s="77"/>
      <c r="H694" s="77"/>
      <c r="I694" s="77"/>
    </row>
    <row r="695" spans="6:9" ht="14.25" customHeight="1" x14ac:dyDescent="0.25">
      <c r="F695" s="77"/>
      <c r="G695" s="77"/>
      <c r="H695" s="77"/>
      <c r="I695" s="77"/>
    </row>
    <row r="696" spans="6:9" ht="14.25" customHeight="1" x14ac:dyDescent="0.25">
      <c r="F696" s="77"/>
      <c r="G696" s="77"/>
      <c r="H696" s="77"/>
      <c r="I696" s="77"/>
    </row>
    <row r="697" spans="6:9" ht="14.25" customHeight="1" x14ac:dyDescent="0.25">
      <c r="F697" s="77"/>
      <c r="G697" s="77"/>
      <c r="H697" s="77"/>
      <c r="I697" s="77"/>
    </row>
    <row r="698" spans="6:9" ht="14.25" customHeight="1" x14ac:dyDescent="0.25">
      <c r="F698" s="77"/>
      <c r="G698" s="77"/>
      <c r="H698" s="77"/>
      <c r="I698" s="77"/>
    </row>
    <row r="699" spans="6:9" ht="14.25" customHeight="1" x14ac:dyDescent="0.25">
      <c r="F699" s="77"/>
      <c r="G699" s="77"/>
      <c r="H699" s="77"/>
      <c r="I699" s="77"/>
    </row>
    <row r="700" spans="6:9" ht="14.25" customHeight="1" x14ac:dyDescent="0.25">
      <c r="F700" s="77"/>
      <c r="G700" s="77"/>
      <c r="H700" s="77"/>
      <c r="I700" s="77"/>
    </row>
    <row r="701" spans="6:9" ht="14.25" customHeight="1" x14ac:dyDescent="0.25">
      <c r="F701" s="77"/>
      <c r="G701" s="77"/>
      <c r="H701" s="77"/>
      <c r="I701" s="77"/>
    </row>
    <row r="702" spans="6:9" ht="14.25" customHeight="1" x14ac:dyDescent="0.25">
      <c r="F702" s="77"/>
      <c r="G702" s="77"/>
      <c r="H702" s="77"/>
      <c r="I702" s="77"/>
    </row>
    <row r="703" spans="6:9" ht="14.25" customHeight="1" x14ac:dyDescent="0.25">
      <c r="F703" s="77"/>
      <c r="G703" s="77"/>
      <c r="H703" s="77"/>
      <c r="I703" s="77"/>
    </row>
    <row r="704" spans="6:9" ht="14.25" customHeight="1" x14ac:dyDescent="0.25">
      <c r="F704" s="77"/>
      <c r="G704" s="77"/>
      <c r="H704" s="77"/>
      <c r="I704" s="77"/>
    </row>
    <row r="705" spans="6:9" ht="14.25" customHeight="1" x14ac:dyDescent="0.25">
      <c r="F705" s="77"/>
      <c r="G705" s="77"/>
      <c r="H705" s="77"/>
      <c r="I705" s="77"/>
    </row>
    <row r="706" spans="6:9" ht="14.25" customHeight="1" x14ac:dyDescent="0.25">
      <c r="F706" s="77"/>
      <c r="G706" s="77"/>
      <c r="H706" s="77"/>
      <c r="I706" s="77"/>
    </row>
    <row r="707" spans="6:9" ht="14.25" customHeight="1" x14ac:dyDescent="0.25">
      <c r="F707" s="77"/>
      <c r="G707" s="77"/>
      <c r="H707" s="77"/>
      <c r="I707" s="77"/>
    </row>
    <row r="708" spans="6:9" ht="14.25" customHeight="1" x14ac:dyDescent="0.25">
      <c r="F708" s="77"/>
      <c r="G708" s="77"/>
      <c r="H708" s="77"/>
      <c r="I708" s="77"/>
    </row>
    <row r="709" spans="6:9" ht="14.25" customHeight="1" x14ac:dyDescent="0.25">
      <c r="F709" s="77"/>
      <c r="G709" s="77"/>
      <c r="H709" s="77"/>
      <c r="I709" s="77"/>
    </row>
    <row r="710" spans="6:9" ht="14.25" customHeight="1" x14ac:dyDescent="0.25">
      <c r="F710" s="77"/>
      <c r="G710" s="77"/>
      <c r="H710" s="77"/>
      <c r="I710" s="77"/>
    </row>
    <row r="711" spans="6:9" ht="14.25" customHeight="1" x14ac:dyDescent="0.25">
      <c r="F711" s="77"/>
      <c r="G711" s="77"/>
      <c r="H711" s="77"/>
      <c r="I711" s="77"/>
    </row>
    <row r="712" spans="6:9" ht="14.25" customHeight="1" x14ac:dyDescent="0.25">
      <c r="F712" s="77"/>
      <c r="G712" s="77"/>
      <c r="H712" s="77"/>
      <c r="I712" s="77"/>
    </row>
    <row r="713" spans="6:9" ht="14.25" customHeight="1" x14ac:dyDescent="0.25">
      <c r="F713" s="77"/>
      <c r="G713" s="77"/>
      <c r="H713" s="77"/>
      <c r="I713" s="77"/>
    </row>
    <row r="714" spans="6:9" ht="14.25" customHeight="1" x14ac:dyDescent="0.25">
      <c r="F714" s="77"/>
      <c r="G714" s="77"/>
      <c r="H714" s="77"/>
      <c r="I714" s="77"/>
    </row>
    <row r="715" spans="6:9" ht="14.25" customHeight="1" x14ac:dyDescent="0.25">
      <c r="F715" s="77"/>
      <c r="G715" s="77"/>
      <c r="H715" s="77"/>
      <c r="I715" s="77"/>
    </row>
    <row r="716" spans="6:9" ht="14.25" customHeight="1" x14ac:dyDescent="0.25">
      <c r="F716" s="77"/>
      <c r="G716" s="77"/>
      <c r="H716" s="77"/>
      <c r="I716" s="77"/>
    </row>
    <row r="717" spans="6:9" ht="14.25" customHeight="1" x14ac:dyDescent="0.25">
      <c r="F717" s="77"/>
      <c r="G717" s="77"/>
      <c r="H717" s="77"/>
      <c r="I717" s="77"/>
    </row>
    <row r="718" spans="6:9" ht="14.25" customHeight="1" x14ac:dyDescent="0.25">
      <c r="F718" s="77"/>
      <c r="G718" s="77"/>
      <c r="H718" s="77"/>
      <c r="I718" s="77"/>
    </row>
    <row r="719" spans="6:9" ht="14.25" customHeight="1" x14ac:dyDescent="0.25">
      <c r="F719" s="77"/>
      <c r="G719" s="77"/>
      <c r="H719" s="77"/>
      <c r="I719" s="77"/>
    </row>
    <row r="720" spans="6:9" ht="14.25" customHeight="1" x14ac:dyDescent="0.25">
      <c r="F720" s="77"/>
      <c r="G720" s="77"/>
      <c r="H720" s="77"/>
      <c r="I720" s="77"/>
    </row>
    <row r="721" spans="6:9" ht="14.25" customHeight="1" x14ac:dyDescent="0.25">
      <c r="F721" s="77"/>
      <c r="G721" s="77"/>
      <c r="H721" s="77"/>
      <c r="I721" s="77"/>
    </row>
    <row r="722" spans="6:9" ht="14.25" customHeight="1" x14ac:dyDescent="0.25">
      <c r="F722" s="77"/>
      <c r="G722" s="77"/>
      <c r="H722" s="77"/>
      <c r="I722" s="77"/>
    </row>
    <row r="723" spans="6:9" ht="14.25" customHeight="1" x14ac:dyDescent="0.25">
      <c r="F723" s="77"/>
      <c r="G723" s="77"/>
      <c r="H723" s="77"/>
      <c r="I723" s="77"/>
    </row>
    <row r="724" spans="6:9" ht="14.25" customHeight="1" x14ac:dyDescent="0.25">
      <c r="F724" s="77"/>
      <c r="G724" s="77"/>
      <c r="H724" s="77"/>
      <c r="I724" s="77"/>
    </row>
    <row r="725" spans="6:9" ht="14.25" customHeight="1" x14ac:dyDescent="0.25">
      <c r="F725" s="77"/>
      <c r="G725" s="77"/>
      <c r="H725" s="77"/>
      <c r="I725" s="77"/>
    </row>
    <row r="726" spans="6:9" ht="14.25" customHeight="1" x14ac:dyDescent="0.25">
      <c r="F726" s="77"/>
      <c r="G726" s="77"/>
      <c r="H726" s="77"/>
      <c r="I726" s="77"/>
    </row>
    <row r="727" spans="6:9" ht="14.25" customHeight="1" x14ac:dyDescent="0.25">
      <c r="F727" s="77"/>
      <c r="G727" s="77"/>
      <c r="H727" s="77"/>
      <c r="I727" s="77"/>
    </row>
    <row r="728" spans="6:9" ht="14.25" customHeight="1" x14ac:dyDescent="0.25">
      <c r="F728" s="77"/>
      <c r="G728" s="77"/>
      <c r="H728" s="77"/>
      <c r="I728" s="77"/>
    </row>
    <row r="729" spans="6:9" ht="14.25" customHeight="1" x14ac:dyDescent="0.25">
      <c r="F729" s="77"/>
      <c r="G729" s="77"/>
      <c r="H729" s="77"/>
      <c r="I729" s="77"/>
    </row>
    <row r="730" spans="6:9" ht="14.25" customHeight="1" x14ac:dyDescent="0.25">
      <c r="F730" s="77"/>
      <c r="G730" s="77"/>
      <c r="H730" s="77"/>
      <c r="I730" s="77"/>
    </row>
    <row r="731" spans="6:9" ht="14.25" customHeight="1" x14ac:dyDescent="0.25">
      <c r="F731" s="77"/>
      <c r="G731" s="77"/>
      <c r="H731" s="77"/>
      <c r="I731" s="77"/>
    </row>
    <row r="732" spans="6:9" ht="14.25" customHeight="1" x14ac:dyDescent="0.25">
      <c r="F732" s="77"/>
      <c r="G732" s="77"/>
      <c r="H732" s="77"/>
      <c r="I732" s="77"/>
    </row>
    <row r="733" spans="6:9" ht="14.25" customHeight="1" x14ac:dyDescent="0.25">
      <c r="F733" s="77"/>
      <c r="G733" s="77"/>
      <c r="H733" s="77"/>
      <c r="I733" s="77"/>
    </row>
    <row r="734" spans="6:9" ht="14.25" customHeight="1" x14ac:dyDescent="0.25">
      <c r="F734" s="77"/>
      <c r="G734" s="77"/>
      <c r="H734" s="77"/>
      <c r="I734" s="77"/>
    </row>
    <row r="735" spans="6:9" ht="14.25" customHeight="1" x14ac:dyDescent="0.25">
      <c r="F735" s="77"/>
      <c r="G735" s="77"/>
      <c r="H735" s="77"/>
      <c r="I735" s="77"/>
    </row>
    <row r="736" spans="6:9" ht="14.25" customHeight="1" x14ac:dyDescent="0.25">
      <c r="F736" s="77"/>
      <c r="G736" s="77"/>
      <c r="H736" s="77"/>
      <c r="I736" s="77"/>
    </row>
    <row r="737" spans="6:9" ht="14.25" customHeight="1" x14ac:dyDescent="0.25">
      <c r="F737" s="77"/>
      <c r="G737" s="77"/>
      <c r="H737" s="77"/>
      <c r="I737" s="77"/>
    </row>
    <row r="738" spans="6:9" ht="14.25" customHeight="1" x14ac:dyDescent="0.25">
      <c r="F738" s="77"/>
      <c r="G738" s="77"/>
      <c r="H738" s="77"/>
      <c r="I738" s="77"/>
    </row>
    <row r="739" spans="6:9" ht="14.25" customHeight="1" x14ac:dyDescent="0.25">
      <c r="F739" s="77"/>
      <c r="G739" s="77"/>
      <c r="H739" s="77"/>
      <c r="I739" s="77"/>
    </row>
    <row r="740" spans="6:9" ht="14.25" customHeight="1" x14ac:dyDescent="0.25">
      <c r="F740" s="77"/>
      <c r="G740" s="77"/>
      <c r="H740" s="77"/>
      <c r="I740" s="77"/>
    </row>
    <row r="741" spans="6:9" ht="14.25" customHeight="1" x14ac:dyDescent="0.25">
      <c r="F741" s="77"/>
      <c r="G741" s="77"/>
      <c r="H741" s="77"/>
      <c r="I741" s="77"/>
    </row>
    <row r="742" spans="6:9" ht="14.25" customHeight="1" x14ac:dyDescent="0.25">
      <c r="F742" s="77"/>
      <c r="G742" s="77"/>
      <c r="H742" s="77"/>
      <c r="I742" s="77"/>
    </row>
    <row r="743" spans="6:9" ht="14.25" customHeight="1" x14ac:dyDescent="0.25">
      <c r="F743" s="77"/>
      <c r="G743" s="77"/>
      <c r="H743" s="77"/>
      <c r="I743" s="77"/>
    </row>
    <row r="744" spans="6:9" ht="14.25" customHeight="1" x14ac:dyDescent="0.25">
      <c r="F744" s="77"/>
      <c r="G744" s="77"/>
      <c r="H744" s="77"/>
      <c r="I744" s="77"/>
    </row>
    <row r="745" spans="6:9" ht="14.25" customHeight="1" x14ac:dyDescent="0.25">
      <c r="F745" s="77"/>
      <c r="G745" s="77"/>
      <c r="H745" s="77"/>
      <c r="I745" s="77"/>
    </row>
    <row r="746" spans="6:9" ht="14.25" customHeight="1" x14ac:dyDescent="0.25">
      <c r="F746" s="77"/>
      <c r="G746" s="77"/>
      <c r="H746" s="77"/>
      <c r="I746" s="77"/>
    </row>
    <row r="747" spans="6:9" ht="14.25" customHeight="1" x14ac:dyDescent="0.25">
      <c r="F747" s="77"/>
      <c r="G747" s="77"/>
      <c r="H747" s="77"/>
      <c r="I747" s="77"/>
    </row>
    <row r="748" spans="6:9" ht="14.25" customHeight="1" x14ac:dyDescent="0.25">
      <c r="F748" s="77"/>
      <c r="G748" s="77"/>
      <c r="H748" s="77"/>
      <c r="I748" s="77"/>
    </row>
    <row r="749" spans="6:9" ht="14.25" customHeight="1" x14ac:dyDescent="0.25">
      <c r="F749" s="77"/>
      <c r="G749" s="77"/>
      <c r="H749" s="77"/>
      <c r="I749" s="77"/>
    </row>
    <row r="750" spans="6:9" ht="14.25" customHeight="1" x14ac:dyDescent="0.25">
      <c r="F750" s="77"/>
      <c r="G750" s="77"/>
      <c r="H750" s="77"/>
      <c r="I750" s="77"/>
    </row>
    <row r="751" spans="6:9" ht="14.25" customHeight="1" x14ac:dyDescent="0.25">
      <c r="F751" s="77"/>
      <c r="G751" s="77"/>
      <c r="H751" s="77"/>
      <c r="I751" s="77"/>
    </row>
    <row r="752" spans="6:9" ht="14.25" customHeight="1" x14ac:dyDescent="0.25">
      <c r="F752" s="77"/>
      <c r="G752" s="77"/>
      <c r="H752" s="77"/>
      <c r="I752" s="77"/>
    </row>
    <row r="753" spans="6:9" ht="14.25" customHeight="1" x14ac:dyDescent="0.25">
      <c r="F753" s="77"/>
      <c r="G753" s="77"/>
      <c r="H753" s="77"/>
      <c r="I753" s="77"/>
    </row>
    <row r="754" spans="6:9" ht="14.25" customHeight="1" x14ac:dyDescent="0.25">
      <c r="F754" s="77"/>
      <c r="G754" s="77"/>
      <c r="H754" s="77"/>
      <c r="I754" s="77"/>
    </row>
    <row r="755" spans="6:9" ht="14.25" customHeight="1" x14ac:dyDescent="0.25">
      <c r="F755" s="77"/>
      <c r="G755" s="77"/>
      <c r="H755" s="77"/>
      <c r="I755" s="77"/>
    </row>
    <row r="756" spans="6:9" ht="14.25" customHeight="1" x14ac:dyDescent="0.25">
      <c r="F756" s="77"/>
      <c r="G756" s="77"/>
      <c r="H756" s="77"/>
      <c r="I756" s="77"/>
    </row>
    <row r="757" spans="6:9" ht="14.25" customHeight="1" x14ac:dyDescent="0.25">
      <c r="F757" s="77"/>
      <c r="G757" s="77"/>
      <c r="H757" s="77"/>
      <c r="I757" s="77"/>
    </row>
    <row r="758" spans="6:9" ht="14.25" customHeight="1" x14ac:dyDescent="0.25">
      <c r="F758" s="77"/>
      <c r="G758" s="77"/>
      <c r="H758" s="77"/>
      <c r="I758" s="77"/>
    </row>
    <row r="759" spans="6:9" ht="14.25" customHeight="1" x14ac:dyDescent="0.25">
      <c r="F759" s="77"/>
      <c r="G759" s="77"/>
      <c r="H759" s="77"/>
      <c r="I759" s="77"/>
    </row>
    <row r="760" spans="6:9" ht="14.25" customHeight="1" x14ac:dyDescent="0.25">
      <c r="F760" s="77"/>
      <c r="G760" s="77"/>
      <c r="H760" s="77"/>
      <c r="I760" s="77"/>
    </row>
    <row r="761" spans="6:9" ht="14.25" customHeight="1" x14ac:dyDescent="0.25">
      <c r="F761" s="77"/>
      <c r="G761" s="77"/>
      <c r="H761" s="77"/>
      <c r="I761" s="77"/>
    </row>
    <row r="762" spans="6:9" ht="14.25" customHeight="1" x14ac:dyDescent="0.25">
      <c r="F762" s="77"/>
      <c r="G762" s="77"/>
      <c r="H762" s="77"/>
      <c r="I762" s="77"/>
    </row>
    <row r="763" spans="6:9" ht="14.25" customHeight="1" x14ac:dyDescent="0.25">
      <c r="F763" s="77"/>
      <c r="G763" s="77"/>
      <c r="H763" s="77"/>
      <c r="I763" s="77"/>
    </row>
    <row r="764" spans="6:9" ht="14.25" customHeight="1" x14ac:dyDescent="0.25">
      <c r="F764" s="77"/>
      <c r="G764" s="77"/>
      <c r="H764" s="77"/>
      <c r="I764" s="77"/>
    </row>
    <row r="765" spans="6:9" ht="14.25" customHeight="1" x14ac:dyDescent="0.25">
      <c r="F765" s="77"/>
      <c r="G765" s="77"/>
      <c r="H765" s="77"/>
      <c r="I765" s="77"/>
    </row>
    <row r="766" spans="6:9" ht="14.25" customHeight="1" x14ac:dyDescent="0.25">
      <c r="F766" s="77"/>
      <c r="G766" s="77"/>
      <c r="H766" s="77"/>
      <c r="I766" s="77"/>
    </row>
    <row r="767" spans="6:9" ht="14.25" customHeight="1" x14ac:dyDescent="0.25">
      <c r="F767" s="77"/>
      <c r="G767" s="77"/>
      <c r="H767" s="77"/>
      <c r="I767" s="77"/>
    </row>
    <row r="768" spans="6:9" ht="14.25" customHeight="1" x14ac:dyDescent="0.25">
      <c r="F768" s="77"/>
      <c r="G768" s="77"/>
      <c r="H768" s="77"/>
      <c r="I768" s="77"/>
    </row>
    <row r="769" spans="6:9" ht="14.25" customHeight="1" x14ac:dyDescent="0.25">
      <c r="F769" s="77"/>
      <c r="G769" s="77"/>
      <c r="H769" s="77"/>
      <c r="I769" s="77"/>
    </row>
    <row r="770" spans="6:9" ht="14.25" customHeight="1" x14ac:dyDescent="0.25">
      <c r="F770" s="77"/>
      <c r="G770" s="77"/>
      <c r="H770" s="77"/>
      <c r="I770" s="77"/>
    </row>
    <row r="771" spans="6:9" ht="14.25" customHeight="1" x14ac:dyDescent="0.25">
      <c r="F771" s="77"/>
      <c r="G771" s="77"/>
      <c r="H771" s="77"/>
      <c r="I771" s="77"/>
    </row>
    <row r="772" spans="6:9" ht="14.25" customHeight="1" x14ac:dyDescent="0.25">
      <c r="F772" s="77"/>
      <c r="G772" s="77"/>
      <c r="H772" s="77"/>
      <c r="I772" s="77"/>
    </row>
    <row r="773" spans="6:9" ht="14.25" customHeight="1" x14ac:dyDescent="0.25">
      <c r="F773" s="77"/>
      <c r="G773" s="77"/>
      <c r="H773" s="77"/>
      <c r="I773" s="77"/>
    </row>
    <row r="774" spans="6:9" ht="14.25" customHeight="1" x14ac:dyDescent="0.25">
      <c r="F774" s="77"/>
      <c r="G774" s="77"/>
      <c r="H774" s="77"/>
      <c r="I774" s="77"/>
    </row>
    <row r="775" spans="6:9" ht="14.25" customHeight="1" x14ac:dyDescent="0.25">
      <c r="F775" s="77"/>
      <c r="G775" s="77"/>
      <c r="H775" s="77"/>
      <c r="I775" s="77"/>
    </row>
    <row r="776" spans="6:9" ht="14.25" customHeight="1" x14ac:dyDescent="0.25">
      <c r="F776" s="77"/>
      <c r="G776" s="77"/>
      <c r="H776" s="77"/>
      <c r="I776" s="77"/>
    </row>
    <row r="777" spans="6:9" ht="14.25" customHeight="1" x14ac:dyDescent="0.25">
      <c r="F777" s="77"/>
      <c r="G777" s="77"/>
      <c r="H777" s="77"/>
      <c r="I777" s="77"/>
    </row>
    <row r="778" spans="6:9" ht="14.25" customHeight="1" x14ac:dyDescent="0.25">
      <c r="F778" s="77"/>
      <c r="G778" s="77"/>
      <c r="H778" s="77"/>
      <c r="I778" s="77"/>
    </row>
    <row r="779" spans="6:9" ht="14.25" customHeight="1" x14ac:dyDescent="0.25">
      <c r="F779" s="77"/>
      <c r="G779" s="77"/>
      <c r="H779" s="77"/>
      <c r="I779" s="77"/>
    </row>
    <row r="780" spans="6:9" ht="14.25" customHeight="1" x14ac:dyDescent="0.25">
      <c r="F780" s="77"/>
      <c r="G780" s="77"/>
      <c r="H780" s="77"/>
      <c r="I780" s="77"/>
    </row>
    <row r="781" spans="6:9" ht="14.25" customHeight="1" x14ac:dyDescent="0.25">
      <c r="F781" s="77"/>
      <c r="G781" s="77"/>
      <c r="H781" s="77"/>
      <c r="I781" s="77"/>
    </row>
    <row r="782" spans="6:9" ht="14.25" customHeight="1" x14ac:dyDescent="0.25">
      <c r="F782" s="77"/>
      <c r="G782" s="77"/>
      <c r="H782" s="77"/>
      <c r="I782" s="77"/>
    </row>
    <row r="783" spans="6:9" ht="14.25" customHeight="1" x14ac:dyDescent="0.25">
      <c r="F783" s="77"/>
      <c r="G783" s="77"/>
      <c r="H783" s="77"/>
      <c r="I783" s="77"/>
    </row>
    <row r="784" spans="6:9" ht="14.25" customHeight="1" x14ac:dyDescent="0.25">
      <c r="F784" s="77"/>
      <c r="G784" s="77"/>
      <c r="H784" s="77"/>
      <c r="I784" s="77"/>
    </row>
    <row r="785" spans="6:9" ht="14.25" customHeight="1" x14ac:dyDescent="0.25">
      <c r="F785" s="77"/>
      <c r="G785" s="77"/>
      <c r="H785" s="77"/>
      <c r="I785" s="77"/>
    </row>
    <row r="786" spans="6:9" ht="14.25" customHeight="1" x14ac:dyDescent="0.25">
      <c r="F786" s="77"/>
      <c r="G786" s="77"/>
      <c r="H786" s="77"/>
      <c r="I786" s="77"/>
    </row>
    <row r="787" spans="6:9" ht="14.25" customHeight="1" x14ac:dyDescent="0.25">
      <c r="F787" s="77"/>
      <c r="G787" s="77"/>
      <c r="H787" s="77"/>
      <c r="I787" s="77"/>
    </row>
    <row r="788" spans="6:9" ht="14.25" customHeight="1" x14ac:dyDescent="0.25">
      <c r="F788" s="77"/>
      <c r="G788" s="77"/>
      <c r="H788" s="77"/>
      <c r="I788" s="77"/>
    </row>
    <row r="789" spans="6:9" ht="14.25" customHeight="1" x14ac:dyDescent="0.25">
      <c r="F789" s="77"/>
      <c r="G789" s="77"/>
      <c r="H789" s="77"/>
      <c r="I789" s="77"/>
    </row>
    <row r="790" spans="6:9" ht="14.25" customHeight="1" x14ac:dyDescent="0.25">
      <c r="F790" s="77"/>
      <c r="G790" s="77"/>
      <c r="H790" s="77"/>
      <c r="I790" s="77"/>
    </row>
    <row r="791" spans="6:9" ht="14.25" customHeight="1" x14ac:dyDescent="0.25">
      <c r="F791" s="77"/>
      <c r="G791" s="77"/>
      <c r="H791" s="77"/>
      <c r="I791" s="77"/>
    </row>
    <row r="792" spans="6:9" ht="14.25" customHeight="1" x14ac:dyDescent="0.25">
      <c r="F792" s="77"/>
      <c r="G792" s="77"/>
      <c r="H792" s="77"/>
      <c r="I792" s="77"/>
    </row>
    <row r="793" spans="6:9" ht="14.25" customHeight="1" x14ac:dyDescent="0.25">
      <c r="F793" s="77"/>
      <c r="G793" s="77"/>
      <c r="H793" s="77"/>
      <c r="I793" s="77"/>
    </row>
    <row r="794" spans="6:9" ht="14.25" customHeight="1" x14ac:dyDescent="0.25">
      <c r="F794" s="77"/>
      <c r="G794" s="77"/>
      <c r="H794" s="77"/>
      <c r="I794" s="77"/>
    </row>
    <row r="795" spans="6:9" ht="14.25" customHeight="1" x14ac:dyDescent="0.25">
      <c r="F795" s="77"/>
      <c r="G795" s="77"/>
      <c r="H795" s="77"/>
      <c r="I795" s="77"/>
    </row>
    <row r="796" spans="6:9" ht="14.25" customHeight="1" x14ac:dyDescent="0.25">
      <c r="F796" s="77"/>
      <c r="G796" s="77"/>
      <c r="H796" s="77"/>
      <c r="I796" s="77"/>
    </row>
    <row r="797" spans="6:9" ht="14.25" customHeight="1" x14ac:dyDescent="0.25">
      <c r="F797" s="77"/>
      <c r="G797" s="77"/>
      <c r="H797" s="77"/>
      <c r="I797" s="77"/>
    </row>
    <row r="798" spans="6:9" ht="14.25" customHeight="1" x14ac:dyDescent="0.25">
      <c r="F798" s="77"/>
      <c r="G798" s="77"/>
      <c r="H798" s="77"/>
      <c r="I798" s="77"/>
    </row>
    <row r="799" spans="6:9" ht="14.25" customHeight="1" x14ac:dyDescent="0.25">
      <c r="F799" s="77"/>
      <c r="G799" s="77"/>
      <c r="H799" s="77"/>
      <c r="I799" s="77"/>
    </row>
    <row r="800" spans="6:9" ht="14.25" customHeight="1" x14ac:dyDescent="0.25">
      <c r="F800" s="77"/>
      <c r="G800" s="77"/>
      <c r="H800" s="77"/>
      <c r="I800" s="77"/>
    </row>
    <row r="801" spans="6:9" ht="14.25" customHeight="1" x14ac:dyDescent="0.25">
      <c r="F801" s="77"/>
      <c r="G801" s="77"/>
      <c r="H801" s="77"/>
      <c r="I801" s="77"/>
    </row>
    <row r="802" spans="6:9" ht="14.25" customHeight="1" x14ac:dyDescent="0.25">
      <c r="F802" s="77"/>
      <c r="G802" s="77"/>
      <c r="H802" s="77"/>
      <c r="I802" s="77"/>
    </row>
    <row r="803" spans="6:9" ht="14.25" customHeight="1" x14ac:dyDescent="0.25">
      <c r="F803" s="77"/>
      <c r="G803" s="77"/>
      <c r="H803" s="77"/>
      <c r="I803" s="77"/>
    </row>
    <row r="804" spans="6:9" ht="14.25" customHeight="1" x14ac:dyDescent="0.25">
      <c r="F804" s="77"/>
      <c r="G804" s="77"/>
      <c r="H804" s="77"/>
      <c r="I804" s="77"/>
    </row>
    <row r="805" spans="6:9" ht="14.25" customHeight="1" x14ac:dyDescent="0.25">
      <c r="F805" s="77"/>
      <c r="G805" s="77"/>
      <c r="H805" s="77"/>
      <c r="I805" s="77"/>
    </row>
    <row r="806" spans="6:9" ht="14.25" customHeight="1" x14ac:dyDescent="0.25">
      <c r="F806" s="77"/>
      <c r="G806" s="77"/>
      <c r="H806" s="77"/>
      <c r="I806" s="77"/>
    </row>
    <row r="807" spans="6:9" ht="14.25" customHeight="1" x14ac:dyDescent="0.25">
      <c r="F807" s="77"/>
      <c r="G807" s="77"/>
      <c r="H807" s="77"/>
      <c r="I807" s="77"/>
    </row>
    <row r="808" spans="6:9" ht="14.25" customHeight="1" x14ac:dyDescent="0.25">
      <c r="F808" s="77"/>
      <c r="G808" s="77"/>
      <c r="H808" s="77"/>
      <c r="I808" s="77"/>
    </row>
    <row r="809" spans="6:9" ht="14.25" customHeight="1" x14ac:dyDescent="0.25">
      <c r="F809" s="77"/>
      <c r="G809" s="77"/>
      <c r="H809" s="77"/>
      <c r="I809" s="77"/>
    </row>
    <row r="810" spans="6:9" ht="14.25" customHeight="1" x14ac:dyDescent="0.25">
      <c r="F810" s="77"/>
      <c r="G810" s="77"/>
      <c r="H810" s="77"/>
      <c r="I810" s="77"/>
    </row>
    <row r="811" spans="6:9" ht="14.25" customHeight="1" x14ac:dyDescent="0.25">
      <c r="F811" s="77"/>
      <c r="G811" s="77"/>
      <c r="H811" s="77"/>
      <c r="I811" s="77"/>
    </row>
    <row r="812" spans="6:9" ht="14.25" customHeight="1" x14ac:dyDescent="0.25">
      <c r="F812" s="77"/>
      <c r="G812" s="77"/>
      <c r="H812" s="77"/>
      <c r="I812" s="77"/>
    </row>
    <row r="813" spans="6:9" ht="14.25" customHeight="1" x14ac:dyDescent="0.25">
      <c r="F813" s="77"/>
      <c r="G813" s="77"/>
      <c r="H813" s="77"/>
      <c r="I813" s="77"/>
    </row>
    <row r="814" spans="6:9" ht="14.25" customHeight="1" x14ac:dyDescent="0.25">
      <c r="F814" s="77"/>
      <c r="G814" s="77"/>
      <c r="H814" s="77"/>
      <c r="I814" s="77"/>
    </row>
    <row r="815" spans="6:9" ht="14.25" customHeight="1" x14ac:dyDescent="0.25">
      <c r="F815" s="77"/>
      <c r="G815" s="77"/>
      <c r="H815" s="77"/>
      <c r="I815" s="77"/>
    </row>
    <row r="816" spans="6:9" ht="14.25" customHeight="1" x14ac:dyDescent="0.25">
      <c r="F816" s="77"/>
      <c r="G816" s="77"/>
      <c r="H816" s="77"/>
      <c r="I816" s="77"/>
    </row>
    <row r="817" spans="6:9" ht="14.25" customHeight="1" x14ac:dyDescent="0.25">
      <c r="F817" s="77"/>
      <c r="G817" s="77"/>
      <c r="H817" s="77"/>
      <c r="I817" s="77"/>
    </row>
    <row r="818" spans="6:9" ht="14.25" customHeight="1" x14ac:dyDescent="0.25">
      <c r="F818" s="77"/>
      <c r="G818" s="77"/>
      <c r="H818" s="77"/>
      <c r="I818" s="77"/>
    </row>
    <row r="819" spans="6:9" ht="14.25" customHeight="1" x14ac:dyDescent="0.25">
      <c r="F819" s="77"/>
      <c r="G819" s="77"/>
      <c r="H819" s="77"/>
      <c r="I819" s="77"/>
    </row>
    <row r="820" spans="6:9" ht="14.25" customHeight="1" x14ac:dyDescent="0.25">
      <c r="F820" s="77"/>
      <c r="G820" s="77"/>
      <c r="H820" s="77"/>
      <c r="I820" s="77"/>
    </row>
    <row r="821" spans="6:9" ht="14.25" customHeight="1" x14ac:dyDescent="0.25">
      <c r="F821" s="77"/>
      <c r="G821" s="77"/>
      <c r="H821" s="77"/>
      <c r="I821" s="77"/>
    </row>
    <row r="822" spans="6:9" ht="14.25" customHeight="1" x14ac:dyDescent="0.25">
      <c r="F822" s="77"/>
      <c r="G822" s="77"/>
      <c r="H822" s="77"/>
      <c r="I822" s="77"/>
    </row>
    <row r="823" spans="6:9" ht="14.25" customHeight="1" x14ac:dyDescent="0.25">
      <c r="F823" s="77"/>
      <c r="G823" s="77"/>
      <c r="H823" s="77"/>
      <c r="I823" s="77"/>
    </row>
    <row r="824" spans="6:9" ht="14.25" customHeight="1" x14ac:dyDescent="0.25">
      <c r="F824" s="77"/>
      <c r="G824" s="77"/>
      <c r="H824" s="77"/>
      <c r="I824" s="77"/>
    </row>
    <row r="825" spans="6:9" ht="14.25" customHeight="1" x14ac:dyDescent="0.25">
      <c r="F825" s="77"/>
      <c r="G825" s="77"/>
      <c r="H825" s="77"/>
      <c r="I825" s="77"/>
    </row>
    <row r="826" spans="6:9" ht="14.25" customHeight="1" x14ac:dyDescent="0.25">
      <c r="F826" s="77"/>
      <c r="G826" s="77"/>
      <c r="H826" s="77"/>
      <c r="I826" s="77"/>
    </row>
    <row r="827" spans="6:9" ht="14.25" customHeight="1" x14ac:dyDescent="0.25">
      <c r="F827" s="77"/>
      <c r="G827" s="77"/>
      <c r="H827" s="77"/>
      <c r="I827" s="77"/>
    </row>
    <row r="828" spans="6:9" ht="14.25" customHeight="1" x14ac:dyDescent="0.25">
      <c r="F828" s="77"/>
      <c r="G828" s="77"/>
      <c r="H828" s="77"/>
      <c r="I828" s="77"/>
    </row>
    <row r="829" spans="6:9" ht="14.25" customHeight="1" x14ac:dyDescent="0.25">
      <c r="F829" s="77"/>
      <c r="G829" s="77"/>
      <c r="H829" s="77"/>
      <c r="I829" s="77"/>
    </row>
    <row r="830" spans="6:9" ht="14.25" customHeight="1" x14ac:dyDescent="0.25">
      <c r="F830" s="77"/>
      <c r="G830" s="77"/>
      <c r="H830" s="77"/>
      <c r="I830" s="77"/>
    </row>
    <row r="831" spans="6:9" ht="14.25" customHeight="1" x14ac:dyDescent="0.25">
      <c r="F831" s="77"/>
      <c r="G831" s="77"/>
      <c r="H831" s="77"/>
      <c r="I831" s="77"/>
    </row>
    <row r="832" spans="6:9" ht="14.25" customHeight="1" x14ac:dyDescent="0.25">
      <c r="F832" s="77"/>
      <c r="G832" s="77"/>
      <c r="H832" s="77"/>
      <c r="I832" s="77"/>
    </row>
    <row r="833" spans="6:9" ht="14.25" customHeight="1" x14ac:dyDescent="0.25">
      <c r="F833" s="77"/>
      <c r="G833" s="77"/>
      <c r="H833" s="77"/>
      <c r="I833" s="77"/>
    </row>
    <row r="834" spans="6:9" ht="14.25" customHeight="1" x14ac:dyDescent="0.25">
      <c r="F834" s="77"/>
      <c r="G834" s="77"/>
      <c r="H834" s="77"/>
      <c r="I834" s="77"/>
    </row>
    <row r="835" spans="6:9" ht="14.25" customHeight="1" x14ac:dyDescent="0.25">
      <c r="F835" s="77"/>
      <c r="G835" s="77"/>
      <c r="H835" s="77"/>
      <c r="I835" s="77"/>
    </row>
    <row r="836" spans="6:9" ht="14.25" customHeight="1" x14ac:dyDescent="0.25">
      <c r="F836" s="77"/>
      <c r="G836" s="77"/>
      <c r="H836" s="77"/>
      <c r="I836" s="77"/>
    </row>
    <row r="837" spans="6:9" ht="14.25" customHeight="1" x14ac:dyDescent="0.25">
      <c r="F837" s="77"/>
      <c r="G837" s="77"/>
      <c r="H837" s="77"/>
      <c r="I837" s="77"/>
    </row>
    <row r="838" spans="6:9" ht="14.25" customHeight="1" x14ac:dyDescent="0.25">
      <c r="F838" s="77"/>
      <c r="G838" s="77"/>
      <c r="H838" s="77"/>
      <c r="I838" s="77"/>
    </row>
    <row r="839" spans="6:9" ht="14.25" customHeight="1" x14ac:dyDescent="0.25">
      <c r="F839" s="77"/>
      <c r="G839" s="77"/>
      <c r="H839" s="77"/>
      <c r="I839" s="77"/>
    </row>
    <row r="840" spans="6:9" ht="14.25" customHeight="1" x14ac:dyDescent="0.25">
      <c r="F840" s="77"/>
      <c r="G840" s="77"/>
      <c r="H840" s="77"/>
      <c r="I840" s="77"/>
    </row>
    <row r="841" spans="6:9" ht="14.25" customHeight="1" x14ac:dyDescent="0.25">
      <c r="F841" s="77"/>
      <c r="G841" s="77"/>
      <c r="H841" s="77"/>
      <c r="I841" s="77"/>
    </row>
    <row r="842" spans="6:9" ht="14.25" customHeight="1" x14ac:dyDescent="0.25">
      <c r="F842" s="77"/>
      <c r="G842" s="77"/>
      <c r="H842" s="77"/>
      <c r="I842" s="77"/>
    </row>
    <row r="843" spans="6:9" ht="14.25" customHeight="1" x14ac:dyDescent="0.25">
      <c r="F843" s="77"/>
      <c r="G843" s="77"/>
      <c r="H843" s="77"/>
      <c r="I843" s="77"/>
    </row>
    <row r="844" spans="6:9" ht="14.25" customHeight="1" x14ac:dyDescent="0.25">
      <c r="F844" s="77"/>
      <c r="G844" s="77"/>
      <c r="H844" s="77"/>
      <c r="I844" s="77"/>
    </row>
    <row r="845" spans="6:9" ht="14.25" customHeight="1" x14ac:dyDescent="0.25">
      <c r="F845" s="77"/>
      <c r="G845" s="77"/>
      <c r="H845" s="77"/>
      <c r="I845" s="77"/>
    </row>
    <row r="846" spans="6:9" ht="14.25" customHeight="1" x14ac:dyDescent="0.25">
      <c r="F846" s="77"/>
      <c r="G846" s="77"/>
      <c r="H846" s="77"/>
      <c r="I846" s="77"/>
    </row>
    <row r="847" spans="6:9" ht="14.25" customHeight="1" x14ac:dyDescent="0.25">
      <c r="F847" s="77"/>
      <c r="G847" s="77"/>
      <c r="H847" s="77"/>
      <c r="I847" s="77"/>
    </row>
    <row r="848" spans="6:9" ht="14.25" customHeight="1" x14ac:dyDescent="0.25">
      <c r="F848" s="77"/>
      <c r="G848" s="77"/>
      <c r="H848" s="77"/>
      <c r="I848" s="77"/>
    </row>
    <row r="849" spans="6:9" ht="14.25" customHeight="1" x14ac:dyDescent="0.25">
      <c r="F849" s="77"/>
      <c r="G849" s="77"/>
      <c r="H849" s="77"/>
      <c r="I849" s="77"/>
    </row>
    <row r="850" spans="6:9" ht="14.25" customHeight="1" x14ac:dyDescent="0.25">
      <c r="F850" s="77"/>
      <c r="G850" s="77"/>
      <c r="H850" s="77"/>
      <c r="I850" s="77"/>
    </row>
    <row r="851" spans="6:9" ht="14.25" customHeight="1" x14ac:dyDescent="0.25">
      <c r="F851" s="77"/>
      <c r="G851" s="77"/>
      <c r="H851" s="77"/>
      <c r="I851" s="77"/>
    </row>
    <row r="852" spans="6:9" ht="14.25" customHeight="1" x14ac:dyDescent="0.25">
      <c r="F852" s="77"/>
      <c r="G852" s="77"/>
      <c r="H852" s="77"/>
      <c r="I852" s="77"/>
    </row>
    <row r="853" spans="6:9" ht="14.25" customHeight="1" x14ac:dyDescent="0.25">
      <c r="F853" s="77"/>
      <c r="G853" s="77"/>
      <c r="H853" s="77"/>
      <c r="I853" s="77"/>
    </row>
    <row r="854" spans="6:9" ht="14.25" customHeight="1" x14ac:dyDescent="0.25">
      <c r="F854" s="77"/>
      <c r="G854" s="77"/>
      <c r="H854" s="77"/>
      <c r="I854" s="77"/>
    </row>
    <row r="855" spans="6:9" ht="14.25" customHeight="1" x14ac:dyDescent="0.25">
      <c r="F855" s="77"/>
      <c r="G855" s="77"/>
      <c r="H855" s="77"/>
      <c r="I855" s="77"/>
    </row>
    <row r="856" spans="6:9" ht="14.25" customHeight="1" x14ac:dyDescent="0.25">
      <c r="F856" s="77"/>
      <c r="G856" s="77"/>
      <c r="H856" s="77"/>
      <c r="I856" s="77"/>
    </row>
    <row r="857" spans="6:9" ht="14.25" customHeight="1" x14ac:dyDescent="0.25">
      <c r="F857" s="77"/>
      <c r="G857" s="77"/>
      <c r="H857" s="77"/>
      <c r="I857" s="77"/>
    </row>
    <row r="858" spans="6:9" ht="14.25" customHeight="1" x14ac:dyDescent="0.25">
      <c r="F858" s="77"/>
      <c r="G858" s="77"/>
      <c r="H858" s="77"/>
      <c r="I858" s="77"/>
    </row>
    <row r="859" spans="6:9" ht="14.25" customHeight="1" x14ac:dyDescent="0.25">
      <c r="F859" s="77"/>
      <c r="G859" s="77"/>
      <c r="H859" s="77"/>
      <c r="I859" s="77"/>
    </row>
    <row r="860" spans="6:9" ht="14.25" customHeight="1" x14ac:dyDescent="0.25">
      <c r="F860" s="77"/>
      <c r="G860" s="77"/>
      <c r="H860" s="77"/>
      <c r="I860" s="77"/>
    </row>
    <row r="861" spans="6:9" ht="14.25" customHeight="1" x14ac:dyDescent="0.25">
      <c r="F861" s="77"/>
      <c r="G861" s="77"/>
      <c r="H861" s="77"/>
      <c r="I861" s="77"/>
    </row>
    <row r="862" spans="6:9" ht="14.25" customHeight="1" x14ac:dyDescent="0.25">
      <c r="F862" s="77"/>
      <c r="G862" s="77"/>
      <c r="H862" s="77"/>
      <c r="I862" s="77"/>
    </row>
    <row r="863" spans="6:9" ht="14.25" customHeight="1" x14ac:dyDescent="0.25">
      <c r="F863" s="77"/>
      <c r="G863" s="77"/>
      <c r="H863" s="77"/>
      <c r="I863" s="77"/>
    </row>
    <row r="864" spans="6:9" ht="14.25" customHeight="1" x14ac:dyDescent="0.25">
      <c r="F864" s="77"/>
      <c r="G864" s="77"/>
      <c r="H864" s="77"/>
      <c r="I864" s="77"/>
    </row>
    <row r="865" spans="6:9" ht="14.25" customHeight="1" x14ac:dyDescent="0.25">
      <c r="F865" s="77"/>
      <c r="G865" s="77"/>
      <c r="H865" s="77"/>
      <c r="I865" s="77"/>
    </row>
    <row r="866" spans="6:9" ht="14.25" customHeight="1" x14ac:dyDescent="0.25">
      <c r="F866" s="77"/>
      <c r="G866" s="77"/>
      <c r="H866" s="77"/>
      <c r="I866" s="77"/>
    </row>
    <row r="867" spans="6:9" ht="14.25" customHeight="1" x14ac:dyDescent="0.25">
      <c r="F867" s="77"/>
      <c r="G867" s="77"/>
      <c r="H867" s="77"/>
      <c r="I867" s="77"/>
    </row>
    <row r="868" spans="6:9" ht="14.25" customHeight="1" x14ac:dyDescent="0.25">
      <c r="F868" s="77"/>
      <c r="G868" s="77"/>
      <c r="H868" s="77"/>
      <c r="I868" s="77"/>
    </row>
    <row r="869" spans="6:9" ht="14.25" customHeight="1" x14ac:dyDescent="0.25">
      <c r="F869" s="77"/>
      <c r="G869" s="77"/>
      <c r="H869" s="77"/>
      <c r="I869" s="77"/>
    </row>
    <row r="870" spans="6:9" ht="14.25" customHeight="1" x14ac:dyDescent="0.25">
      <c r="F870" s="77"/>
      <c r="G870" s="77"/>
      <c r="H870" s="77"/>
      <c r="I870" s="77"/>
    </row>
    <row r="871" spans="6:9" ht="14.25" customHeight="1" x14ac:dyDescent="0.25">
      <c r="F871" s="77"/>
      <c r="G871" s="77"/>
      <c r="H871" s="77"/>
      <c r="I871" s="77"/>
    </row>
    <row r="872" spans="6:9" ht="14.25" customHeight="1" x14ac:dyDescent="0.25">
      <c r="F872" s="77"/>
      <c r="G872" s="77"/>
      <c r="H872" s="77"/>
      <c r="I872" s="77"/>
    </row>
    <row r="873" spans="6:9" ht="14.25" customHeight="1" x14ac:dyDescent="0.25">
      <c r="F873" s="77"/>
      <c r="G873" s="77"/>
      <c r="H873" s="77"/>
      <c r="I873" s="77"/>
    </row>
    <row r="874" spans="6:9" ht="14.25" customHeight="1" x14ac:dyDescent="0.25">
      <c r="F874" s="77"/>
      <c r="G874" s="77"/>
      <c r="H874" s="77"/>
      <c r="I874" s="77"/>
    </row>
    <row r="875" spans="6:9" ht="14.25" customHeight="1" x14ac:dyDescent="0.25">
      <c r="F875" s="77"/>
      <c r="G875" s="77"/>
      <c r="H875" s="77"/>
      <c r="I875" s="77"/>
    </row>
    <row r="876" spans="6:9" ht="14.25" customHeight="1" x14ac:dyDescent="0.25">
      <c r="F876" s="77"/>
      <c r="G876" s="77"/>
      <c r="H876" s="77"/>
      <c r="I876" s="77"/>
    </row>
    <row r="877" spans="6:9" ht="14.25" customHeight="1" x14ac:dyDescent="0.25">
      <c r="F877" s="77"/>
      <c r="G877" s="77"/>
      <c r="H877" s="77"/>
      <c r="I877" s="77"/>
    </row>
    <row r="878" spans="6:9" ht="14.25" customHeight="1" x14ac:dyDescent="0.25">
      <c r="F878" s="77"/>
      <c r="G878" s="77"/>
      <c r="H878" s="77"/>
      <c r="I878" s="77"/>
    </row>
    <row r="879" spans="6:9" ht="14.25" customHeight="1" x14ac:dyDescent="0.25">
      <c r="F879" s="77"/>
      <c r="G879" s="77"/>
      <c r="H879" s="77"/>
      <c r="I879" s="77"/>
    </row>
    <row r="880" spans="6:9" ht="14.25" customHeight="1" x14ac:dyDescent="0.25">
      <c r="F880" s="77"/>
      <c r="G880" s="77"/>
      <c r="H880" s="77"/>
      <c r="I880" s="77"/>
    </row>
    <row r="881" spans="6:9" ht="14.25" customHeight="1" x14ac:dyDescent="0.25">
      <c r="F881" s="77"/>
      <c r="G881" s="77"/>
      <c r="H881" s="77"/>
      <c r="I881" s="77"/>
    </row>
    <row r="882" spans="6:9" ht="14.25" customHeight="1" x14ac:dyDescent="0.25">
      <c r="F882" s="77"/>
      <c r="G882" s="77"/>
      <c r="H882" s="77"/>
      <c r="I882" s="77"/>
    </row>
    <row r="883" spans="6:9" ht="14.25" customHeight="1" x14ac:dyDescent="0.25">
      <c r="F883" s="77"/>
      <c r="G883" s="77"/>
      <c r="H883" s="77"/>
      <c r="I883" s="77"/>
    </row>
    <row r="884" spans="6:9" ht="14.25" customHeight="1" x14ac:dyDescent="0.25">
      <c r="F884" s="77"/>
      <c r="G884" s="77"/>
      <c r="H884" s="77"/>
      <c r="I884" s="77"/>
    </row>
    <row r="885" spans="6:9" ht="14.25" customHeight="1" x14ac:dyDescent="0.25">
      <c r="F885" s="77"/>
      <c r="G885" s="77"/>
      <c r="H885" s="77"/>
      <c r="I885" s="77"/>
    </row>
    <row r="886" spans="6:9" ht="14.25" customHeight="1" x14ac:dyDescent="0.25">
      <c r="F886" s="77"/>
      <c r="G886" s="77"/>
      <c r="H886" s="77"/>
      <c r="I886" s="77"/>
    </row>
    <row r="887" spans="6:9" ht="14.25" customHeight="1" x14ac:dyDescent="0.25">
      <c r="F887" s="77"/>
      <c r="G887" s="77"/>
      <c r="H887" s="77"/>
      <c r="I887" s="77"/>
    </row>
    <row r="888" spans="6:9" ht="14.25" customHeight="1" x14ac:dyDescent="0.25">
      <c r="F888" s="77"/>
      <c r="G888" s="77"/>
      <c r="H888" s="77"/>
      <c r="I888" s="77"/>
    </row>
    <row r="889" spans="6:9" ht="14.25" customHeight="1" x14ac:dyDescent="0.25">
      <c r="F889" s="77"/>
      <c r="G889" s="77"/>
      <c r="H889" s="77"/>
      <c r="I889" s="77"/>
    </row>
    <row r="890" spans="6:9" ht="14.25" customHeight="1" x14ac:dyDescent="0.25">
      <c r="F890" s="77"/>
      <c r="G890" s="77"/>
      <c r="H890" s="77"/>
      <c r="I890" s="77"/>
    </row>
    <row r="891" spans="6:9" ht="14.25" customHeight="1" x14ac:dyDescent="0.25">
      <c r="F891" s="77"/>
      <c r="G891" s="77"/>
      <c r="H891" s="77"/>
      <c r="I891" s="77"/>
    </row>
    <row r="892" spans="6:9" ht="14.25" customHeight="1" x14ac:dyDescent="0.25">
      <c r="F892" s="77"/>
      <c r="G892" s="77"/>
      <c r="H892" s="77"/>
      <c r="I892" s="77"/>
    </row>
    <row r="893" spans="6:9" ht="14.25" customHeight="1" x14ac:dyDescent="0.25">
      <c r="F893" s="77"/>
      <c r="G893" s="77"/>
      <c r="H893" s="77"/>
      <c r="I893" s="77"/>
    </row>
    <row r="894" spans="6:9" ht="14.25" customHeight="1" x14ac:dyDescent="0.25">
      <c r="F894" s="77"/>
      <c r="G894" s="77"/>
      <c r="H894" s="77"/>
      <c r="I894" s="77"/>
    </row>
    <row r="895" spans="6:9" ht="14.25" customHeight="1" x14ac:dyDescent="0.25">
      <c r="F895" s="77"/>
      <c r="G895" s="77"/>
      <c r="H895" s="77"/>
      <c r="I895" s="77"/>
    </row>
    <row r="896" spans="6:9" ht="14.25" customHeight="1" x14ac:dyDescent="0.25">
      <c r="F896" s="77"/>
      <c r="G896" s="77"/>
      <c r="H896" s="77"/>
      <c r="I896" s="77"/>
    </row>
    <row r="897" spans="6:9" ht="14.25" customHeight="1" x14ac:dyDescent="0.25">
      <c r="F897" s="77"/>
      <c r="G897" s="77"/>
      <c r="H897" s="77"/>
      <c r="I897" s="77"/>
    </row>
    <row r="898" spans="6:9" ht="14.25" customHeight="1" x14ac:dyDescent="0.25">
      <c r="F898" s="77"/>
      <c r="G898" s="77"/>
      <c r="H898" s="77"/>
      <c r="I898" s="77"/>
    </row>
    <row r="899" spans="6:9" ht="14.25" customHeight="1" x14ac:dyDescent="0.25">
      <c r="F899" s="77"/>
      <c r="G899" s="77"/>
      <c r="H899" s="77"/>
      <c r="I899" s="77"/>
    </row>
    <row r="900" spans="6:9" ht="14.25" customHeight="1" x14ac:dyDescent="0.25">
      <c r="F900" s="77"/>
      <c r="G900" s="77"/>
      <c r="H900" s="77"/>
      <c r="I900" s="77"/>
    </row>
    <row r="901" spans="6:9" ht="14.25" customHeight="1" x14ac:dyDescent="0.25">
      <c r="F901" s="77"/>
      <c r="G901" s="77"/>
      <c r="H901" s="77"/>
      <c r="I901" s="77"/>
    </row>
    <row r="902" spans="6:9" ht="14.25" customHeight="1" x14ac:dyDescent="0.25">
      <c r="F902" s="77"/>
      <c r="G902" s="77"/>
      <c r="H902" s="77"/>
      <c r="I902" s="77"/>
    </row>
    <row r="903" spans="6:9" ht="14.25" customHeight="1" x14ac:dyDescent="0.25">
      <c r="F903" s="77"/>
      <c r="G903" s="77"/>
      <c r="H903" s="77"/>
      <c r="I903" s="77"/>
    </row>
    <row r="904" spans="6:9" ht="14.25" customHeight="1" x14ac:dyDescent="0.25">
      <c r="F904" s="77"/>
      <c r="G904" s="77"/>
      <c r="H904" s="77"/>
      <c r="I904" s="77"/>
    </row>
    <row r="905" spans="6:9" ht="14.25" customHeight="1" x14ac:dyDescent="0.25">
      <c r="F905" s="77"/>
      <c r="G905" s="77"/>
      <c r="H905" s="77"/>
      <c r="I905" s="77"/>
    </row>
    <row r="906" spans="6:9" ht="14.25" customHeight="1" x14ac:dyDescent="0.25">
      <c r="F906" s="77"/>
      <c r="G906" s="77"/>
      <c r="H906" s="77"/>
      <c r="I906" s="77"/>
    </row>
    <row r="907" spans="6:9" ht="14.25" customHeight="1" x14ac:dyDescent="0.25">
      <c r="F907" s="77"/>
      <c r="G907" s="77"/>
      <c r="H907" s="77"/>
      <c r="I907" s="77"/>
    </row>
    <row r="908" spans="6:9" ht="14.25" customHeight="1" x14ac:dyDescent="0.25">
      <c r="F908" s="77"/>
      <c r="G908" s="77"/>
      <c r="H908" s="77"/>
      <c r="I908" s="77"/>
    </row>
    <row r="909" spans="6:9" ht="14.25" customHeight="1" x14ac:dyDescent="0.25">
      <c r="F909" s="77"/>
      <c r="G909" s="77"/>
      <c r="H909" s="77"/>
      <c r="I909" s="77"/>
    </row>
    <row r="910" spans="6:9" ht="14.25" customHeight="1" x14ac:dyDescent="0.25">
      <c r="F910" s="77"/>
      <c r="G910" s="77"/>
      <c r="H910" s="77"/>
      <c r="I910" s="77"/>
    </row>
    <row r="911" spans="6:9" ht="14.25" customHeight="1" x14ac:dyDescent="0.25">
      <c r="F911" s="77"/>
      <c r="G911" s="77"/>
      <c r="H911" s="77"/>
      <c r="I911" s="77"/>
    </row>
    <row r="912" spans="6:9" ht="14.25" customHeight="1" x14ac:dyDescent="0.25">
      <c r="F912" s="77"/>
      <c r="G912" s="77"/>
      <c r="H912" s="77"/>
      <c r="I912" s="77"/>
    </row>
    <row r="913" spans="6:9" ht="14.25" customHeight="1" x14ac:dyDescent="0.25">
      <c r="F913" s="77"/>
      <c r="G913" s="77"/>
      <c r="H913" s="77"/>
      <c r="I913" s="77"/>
    </row>
    <row r="914" spans="6:9" ht="14.25" customHeight="1" x14ac:dyDescent="0.25">
      <c r="F914" s="77"/>
      <c r="G914" s="77"/>
      <c r="H914" s="77"/>
      <c r="I914" s="77"/>
    </row>
    <row r="915" spans="6:9" ht="14.25" customHeight="1" x14ac:dyDescent="0.25">
      <c r="F915" s="77"/>
      <c r="G915" s="77"/>
      <c r="H915" s="77"/>
      <c r="I915" s="77"/>
    </row>
    <row r="916" spans="6:9" ht="14.25" customHeight="1" x14ac:dyDescent="0.25">
      <c r="F916" s="77"/>
      <c r="G916" s="77"/>
      <c r="H916" s="77"/>
      <c r="I916" s="77"/>
    </row>
    <row r="917" spans="6:9" ht="14.25" customHeight="1" x14ac:dyDescent="0.25">
      <c r="F917" s="77"/>
      <c r="G917" s="77"/>
      <c r="H917" s="77"/>
      <c r="I917" s="77"/>
    </row>
    <row r="918" spans="6:9" ht="14.25" customHeight="1" x14ac:dyDescent="0.25">
      <c r="F918" s="77"/>
      <c r="G918" s="77"/>
      <c r="H918" s="77"/>
      <c r="I918" s="77"/>
    </row>
    <row r="919" spans="6:9" ht="14.25" customHeight="1" x14ac:dyDescent="0.25">
      <c r="F919" s="77"/>
      <c r="G919" s="77"/>
      <c r="H919" s="77"/>
      <c r="I919" s="77"/>
    </row>
    <row r="920" spans="6:9" ht="14.25" customHeight="1" x14ac:dyDescent="0.25">
      <c r="F920" s="77"/>
      <c r="G920" s="77"/>
      <c r="H920" s="77"/>
      <c r="I920" s="77"/>
    </row>
    <row r="921" spans="6:9" ht="14.25" customHeight="1" x14ac:dyDescent="0.25">
      <c r="F921" s="77"/>
      <c r="G921" s="77"/>
      <c r="H921" s="77"/>
      <c r="I921" s="77"/>
    </row>
    <row r="922" spans="6:9" ht="14.25" customHeight="1" x14ac:dyDescent="0.25">
      <c r="F922" s="77"/>
      <c r="G922" s="77"/>
      <c r="H922" s="77"/>
      <c r="I922" s="77"/>
    </row>
    <row r="923" spans="6:9" ht="14.25" customHeight="1" x14ac:dyDescent="0.25">
      <c r="F923" s="77"/>
      <c r="G923" s="77"/>
      <c r="H923" s="77"/>
      <c r="I923" s="77"/>
    </row>
    <row r="924" spans="6:9" ht="14.25" customHeight="1" x14ac:dyDescent="0.25">
      <c r="F924" s="77"/>
      <c r="G924" s="77"/>
      <c r="H924" s="77"/>
      <c r="I924" s="77"/>
    </row>
    <row r="925" spans="6:9" ht="14.25" customHeight="1" x14ac:dyDescent="0.25">
      <c r="F925" s="77"/>
      <c r="G925" s="77"/>
      <c r="H925" s="77"/>
      <c r="I925" s="77"/>
    </row>
    <row r="926" spans="6:9" ht="14.25" customHeight="1" x14ac:dyDescent="0.25">
      <c r="F926" s="77"/>
      <c r="G926" s="77"/>
      <c r="H926" s="77"/>
      <c r="I926" s="77"/>
    </row>
    <row r="927" spans="6:9" ht="14.25" customHeight="1" x14ac:dyDescent="0.25">
      <c r="F927" s="77"/>
      <c r="G927" s="77"/>
      <c r="H927" s="77"/>
      <c r="I927" s="77"/>
    </row>
    <row r="928" spans="6:9" ht="14.25" customHeight="1" x14ac:dyDescent="0.25">
      <c r="F928" s="77"/>
      <c r="G928" s="77"/>
      <c r="H928" s="77"/>
      <c r="I928" s="77"/>
    </row>
    <row r="929" spans="6:9" ht="14.25" customHeight="1" x14ac:dyDescent="0.25">
      <c r="F929" s="77"/>
      <c r="G929" s="77"/>
      <c r="H929" s="77"/>
      <c r="I929" s="77"/>
    </row>
    <row r="930" spans="6:9" ht="14.25" customHeight="1" x14ac:dyDescent="0.25">
      <c r="F930" s="77"/>
      <c r="G930" s="77"/>
      <c r="H930" s="77"/>
      <c r="I930" s="77"/>
    </row>
    <row r="931" spans="6:9" ht="14.25" customHeight="1" x14ac:dyDescent="0.25">
      <c r="F931" s="77"/>
      <c r="G931" s="77"/>
      <c r="H931" s="77"/>
      <c r="I931" s="77"/>
    </row>
    <row r="932" spans="6:9" ht="14.25" customHeight="1" x14ac:dyDescent="0.25">
      <c r="F932" s="77"/>
      <c r="G932" s="77"/>
      <c r="H932" s="77"/>
      <c r="I932" s="77"/>
    </row>
    <row r="933" spans="6:9" ht="14.25" customHeight="1" x14ac:dyDescent="0.25">
      <c r="F933" s="77"/>
      <c r="G933" s="77"/>
      <c r="H933" s="77"/>
      <c r="I933" s="77"/>
    </row>
    <row r="934" spans="6:9" ht="14.25" customHeight="1" x14ac:dyDescent="0.25">
      <c r="F934" s="77"/>
      <c r="G934" s="77"/>
      <c r="H934" s="77"/>
      <c r="I934" s="77"/>
    </row>
    <row r="935" spans="6:9" ht="14.25" customHeight="1" x14ac:dyDescent="0.25">
      <c r="F935" s="77"/>
      <c r="G935" s="77"/>
      <c r="H935" s="77"/>
      <c r="I935" s="77"/>
    </row>
    <row r="936" spans="6:9" ht="14.25" customHeight="1" x14ac:dyDescent="0.25">
      <c r="F936" s="77"/>
      <c r="G936" s="77"/>
      <c r="H936" s="77"/>
      <c r="I936" s="77"/>
    </row>
    <row r="937" spans="6:9" ht="14.25" customHeight="1" x14ac:dyDescent="0.25">
      <c r="F937" s="77"/>
      <c r="G937" s="77"/>
      <c r="H937" s="77"/>
      <c r="I937" s="77"/>
    </row>
    <row r="938" spans="6:9" ht="14.25" customHeight="1" x14ac:dyDescent="0.25">
      <c r="F938" s="77"/>
      <c r="G938" s="77"/>
      <c r="H938" s="77"/>
      <c r="I938" s="77"/>
    </row>
    <row r="939" spans="6:9" ht="14.25" customHeight="1" x14ac:dyDescent="0.25">
      <c r="F939" s="77"/>
      <c r="G939" s="77"/>
      <c r="H939" s="77"/>
      <c r="I939" s="77"/>
    </row>
    <row r="940" spans="6:9" ht="14.25" customHeight="1" x14ac:dyDescent="0.25">
      <c r="F940" s="77"/>
      <c r="G940" s="77"/>
      <c r="H940" s="77"/>
      <c r="I940" s="77"/>
    </row>
    <row r="941" spans="6:9" ht="14.25" customHeight="1" x14ac:dyDescent="0.25">
      <c r="F941" s="77"/>
      <c r="G941" s="77"/>
      <c r="H941" s="77"/>
      <c r="I941" s="77"/>
    </row>
    <row r="942" spans="6:9" ht="14.25" customHeight="1" x14ac:dyDescent="0.25">
      <c r="F942" s="77"/>
      <c r="G942" s="77"/>
      <c r="H942" s="77"/>
      <c r="I942" s="77"/>
    </row>
    <row r="943" spans="6:9" ht="14.25" customHeight="1" x14ac:dyDescent="0.25">
      <c r="F943" s="77"/>
      <c r="G943" s="77"/>
      <c r="H943" s="77"/>
      <c r="I943" s="77"/>
    </row>
    <row r="944" spans="6:9" ht="14.25" customHeight="1" x14ac:dyDescent="0.25">
      <c r="F944" s="77"/>
      <c r="G944" s="77"/>
      <c r="H944" s="77"/>
      <c r="I944" s="77"/>
    </row>
    <row r="945" spans="6:9" ht="14.25" customHeight="1" x14ac:dyDescent="0.25">
      <c r="F945" s="77"/>
      <c r="G945" s="77"/>
      <c r="H945" s="77"/>
      <c r="I945" s="77"/>
    </row>
    <row r="946" spans="6:9" ht="14.25" customHeight="1" x14ac:dyDescent="0.25">
      <c r="F946" s="77"/>
      <c r="G946" s="77"/>
      <c r="H946" s="77"/>
      <c r="I946" s="77"/>
    </row>
    <row r="947" spans="6:9" ht="14.25" customHeight="1" x14ac:dyDescent="0.25">
      <c r="F947" s="77"/>
      <c r="G947" s="77"/>
      <c r="H947" s="77"/>
      <c r="I947" s="77"/>
    </row>
    <row r="948" spans="6:9" ht="14.25" customHeight="1" x14ac:dyDescent="0.25">
      <c r="F948" s="77"/>
      <c r="G948" s="77"/>
      <c r="H948" s="77"/>
      <c r="I948" s="77"/>
    </row>
    <row r="949" spans="6:9" ht="14.25" customHeight="1" x14ac:dyDescent="0.25">
      <c r="F949" s="77"/>
      <c r="G949" s="77"/>
      <c r="H949" s="77"/>
      <c r="I949" s="77"/>
    </row>
    <row r="950" spans="6:9" ht="14.25" customHeight="1" x14ac:dyDescent="0.25">
      <c r="F950" s="77"/>
      <c r="G950" s="77"/>
      <c r="H950" s="77"/>
      <c r="I950" s="77"/>
    </row>
    <row r="951" spans="6:9" ht="14.25" customHeight="1" x14ac:dyDescent="0.25">
      <c r="F951" s="77"/>
      <c r="G951" s="77"/>
      <c r="H951" s="77"/>
      <c r="I951" s="77"/>
    </row>
    <row r="952" spans="6:9" ht="14.25" customHeight="1" x14ac:dyDescent="0.25">
      <c r="F952" s="77"/>
      <c r="G952" s="77"/>
      <c r="H952" s="77"/>
      <c r="I952" s="77"/>
    </row>
    <row r="953" spans="6:9" ht="14.25" customHeight="1" x14ac:dyDescent="0.25">
      <c r="F953" s="77"/>
      <c r="G953" s="77"/>
      <c r="H953" s="77"/>
      <c r="I953" s="77"/>
    </row>
    <row r="954" spans="6:9" ht="14.25" customHeight="1" x14ac:dyDescent="0.25">
      <c r="F954" s="77"/>
      <c r="G954" s="77"/>
      <c r="H954" s="77"/>
      <c r="I954" s="77"/>
    </row>
    <row r="955" spans="6:9" ht="14.25" customHeight="1" x14ac:dyDescent="0.25">
      <c r="F955" s="77"/>
      <c r="G955" s="77"/>
      <c r="H955" s="77"/>
      <c r="I955" s="77"/>
    </row>
    <row r="956" spans="6:9" ht="14.25" customHeight="1" x14ac:dyDescent="0.25">
      <c r="F956" s="77"/>
      <c r="G956" s="77"/>
      <c r="H956" s="77"/>
      <c r="I956" s="77"/>
    </row>
    <row r="957" spans="6:9" ht="14.25" customHeight="1" x14ac:dyDescent="0.25">
      <c r="F957" s="77"/>
      <c r="G957" s="77"/>
      <c r="H957" s="77"/>
      <c r="I957" s="77"/>
    </row>
    <row r="958" spans="6:9" ht="14.25" customHeight="1" x14ac:dyDescent="0.25">
      <c r="F958" s="77"/>
      <c r="G958" s="77"/>
      <c r="H958" s="77"/>
      <c r="I958" s="77"/>
    </row>
    <row r="959" spans="6:9" ht="14.25" customHeight="1" x14ac:dyDescent="0.25">
      <c r="F959" s="77"/>
      <c r="G959" s="77"/>
      <c r="H959" s="77"/>
      <c r="I959" s="77"/>
    </row>
    <row r="960" spans="6:9" ht="14.25" customHeight="1" x14ac:dyDescent="0.25">
      <c r="F960" s="77"/>
      <c r="G960" s="77"/>
      <c r="H960" s="77"/>
      <c r="I960" s="77"/>
    </row>
    <row r="961" spans="6:9" ht="14.25" customHeight="1" x14ac:dyDescent="0.25">
      <c r="F961" s="77"/>
      <c r="G961" s="77"/>
      <c r="H961" s="77"/>
      <c r="I961" s="77"/>
    </row>
    <row r="962" spans="6:9" ht="14.25" customHeight="1" x14ac:dyDescent="0.25">
      <c r="F962" s="77"/>
      <c r="G962" s="77"/>
      <c r="H962" s="77"/>
      <c r="I962" s="77"/>
    </row>
    <row r="963" spans="6:9" ht="14.25" customHeight="1" x14ac:dyDescent="0.25">
      <c r="F963" s="77"/>
      <c r="G963" s="77"/>
      <c r="H963" s="77"/>
      <c r="I963" s="77"/>
    </row>
    <row r="964" spans="6:9" ht="14.25" customHeight="1" x14ac:dyDescent="0.25">
      <c r="F964" s="77"/>
      <c r="G964" s="77"/>
      <c r="H964" s="77"/>
      <c r="I964" s="77"/>
    </row>
    <row r="965" spans="6:9" ht="14.25" customHeight="1" x14ac:dyDescent="0.25">
      <c r="F965" s="77"/>
      <c r="G965" s="77"/>
      <c r="H965" s="77"/>
      <c r="I965" s="77"/>
    </row>
    <row r="966" spans="6:9" ht="14.25" customHeight="1" x14ac:dyDescent="0.25">
      <c r="F966" s="77"/>
      <c r="G966" s="77"/>
      <c r="H966" s="77"/>
      <c r="I966" s="77"/>
    </row>
    <row r="967" spans="6:9" ht="14.25" customHeight="1" x14ac:dyDescent="0.25">
      <c r="F967" s="77"/>
      <c r="G967" s="77"/>
      <c r="H967" s="77"/>
      <c r="I967" s="77"/>
    </row>
    <row r="968" spans="6:9" ht="14.25" customHeight="1" x14ac:dyDescent="0.25">
      <c r="F968" s="77"/>
      <c r="G968" s="77"/>
      <c r="H968" s="77"/>
      <c r="I968" s="77"/>
    </row>
    <row r="969" spans="6:9" ht="14.25" customHeight="1" x14ac:dyDescent="0.25">
      <c r="F969" s="77"/>
      <c r="G969" s="77"/>
      <c r="H969" s="77"/>
      <c r="I969" s="77"/>
    </row>
    <row r="970" spans="6:9" ht="14.25" customHeight="1" x14ac:dyDescent="0.25">
      <c r="F970" s="77"/>
      <c r="G970" s="77"/>
      <c r="H970" s="77"/>
      <c r="I970" s="77"/>
    </row>
    <row r="971" spans="6:9" ht="14.25" customHeight="1" x14ac:dyDescent="0.25">
      <c r="F971" s="77"/>
      <c r="G971" s="77"/>
      <c r="H971" s="77"/>
      <c r="I971" s="77"/>
    </row>
    <row r="972" spans="6:9" ht="14.25" customHeight="1" x14ac:dyDescent="0.25">
      <c r="F972" s="77"/>
      <c r="G972" s="77"/>
      <c r="H972" s="77"/>
      <c r="I972" s="77"/>
    </row>
    <row r="973" spans="6:9" ht="14.25" customHeight="1" x14ac:dyDescent="0.25">
      <c r="F973" s="77"/>
      <c r="G973" s="77"/>
      <c r="H973" s="77"/>
      <c r="I973" s="77"/>
    </row>
    <row r="974" spans="6:9" ht="14.25" customHeight="1" x14ac:dyDescent="0.25">
      <c r="F974" s="77"/>
      <c r="G974" s="77"/>
      <c r="H974" s="77"/>
      <c r="I974" s="77"/>
    </row>
    <row r="975" spans="6:9" ht="14.25" customHeight="1" x14ac:dyDescent="0.25">
      <c r="F975" s="77"/>
      <c r="G975" s="77"/>
      <c r="H975" s="77"/>
      <c r="I975" s="77"/>
    </row>
    <row r="976" spans="6:9" ht="14.25" customHeight="1" x14ac:dyDescent="0.25">
      <c r="F976" s="77"/>
      <c r="G976" s="77"/>
      <c r="H976" s="77"/>
      <c r="I976" s="77"/>
    </row>
    <row r="977" spans="6:9" ht="14.25" customHeight="1" x14ac:dyDescent="0.25">
      <c r="F977" s="77"/>
      <c r="G977" s="77"/>
      <c r="H977" s="77"/>
      <c r="I977" s="77"/>
    </row>
    <row r="978" spans="6:9" ht="14.25" customHeight="1" x14ac:dyDescent="0.25">
      <c r="F978" s="77"/>
      <c r="G978" s="77"/>
      <c r="H978" s="77"/>
      <c r="I978" s="77"/>
    </row>
    <row r="979" spans="6:9" ht="14.25" customHeight="1" x14ac:dyDescent="0.25">
      <c r="F979" s="77"/>
      <c r="G979" s="77"/>
      <c r="H979" s="77"/>
      <c r="I979" s="77"/>
    </row>
    <row r="980" spans="6:9" ht="14.25" customHeight="1" x14ac:dyDescent="0.25">
      <c r="F980" s="77"/>
      <c r="G980" s="77"/>
      <c r="H980" s="77"/>
      <c r="I980" s="77"/>
    </row>
    <row r="981" spans="6:9" ht="14.25" customHeight="1" x14ac:dyDescent="0.25">
      <c r="F981" s="77"/>
      <c r="G981" s="77"/>
      <c r="H981" s="77"/>
      <c r="I981" s="77"/>
    </row>
    <row r="982" spans="6:9" ht="14.25" customHeight="1" x14ac:dyDescent="0.25">
      <c r="F982" s="77"/>
      <c r="G982" s="77"/>
      <c r="H982" s="77"/>
      <c r="I982" s="77"/>
    </row>
    <row r="983" spans="6:9" ht="14.25" customHeight="1" x14ac:dyDescent="0.25">
      <c r="F983" s="77"/>
      <c r="G983" s="77"/>
      <c r="H983" s="77"/>
      <c r="I983" s="77"/>
    </row>
    <row r="984" spans="6:9" ht="14.25" customHeight="1" x14ac:dyDescent="0.25">
      <c r="F984" s="77"/>
      <c r="G984" s="77"/>
      <c r="H984" s="77"/>
      <c r="I984" s="77"/>
    </row>
    <row r="985" spans="6:9" ht="14.25" customHeight="1" x14ac:dyDescent="0.25">
      <c r="F985" s="77"/>
      <c r="G985" s="77"/>
      <c r="H985" s="77"/>
      <c r="I985" s="77"/>
    </row>
    <row r="986" spans="6:9" ht="14.25" customHeight="1" x14ac:dyDescent="0.25">
      <c r="F986" s="77"/>
      <c r="G986" s="77"/>
      <c r="H986" s="77"/>
      <c r="I986" s="77"/>
    </row>
    <row r="987" spans="6:9" ht="14.25" customHeight="1" x14ac:dyDescent="0.25">
      <c r="F987" s="77"/>
      <c r="G987" s="77"/>
      <c r="H987" s="77"/>
      <c r="I987" s="77"/>
    </row>
    <row r="988" spans="6:9" ht="14.25" customHeight="1" x14ac:dyDescent="0.25">
      <c r="F988" s="77"/>
      <c r="G988" s="77"/>
      <c r="H988" s="77"/>
      <c r="I988" s="77"/>
    </row>
    <row r="989" spans="6:9" ht="14.25" customHeight="1" x14ac:dyDescent="0.25">
      <c r="F989" s="77"/>
      <c r="G989" s="77"/>
      <c r="H989" s="77"/>
      <c r="I989" s="77"/>
    </row>
    <row r="990" spans="6:9" ht="14.25" customHeight="1" x14ac:dyDescent="0.25">
      <c r="F990" s="77"/>
      <c r="G990" s="77"/>
      <c r="H990" s="77"/>
      <c r="I990" s="77"/>
    </row>
    <row r="991" spans="6:9" ht="14.25" customHeight="1" x14ac:dyDescent="0.25">
      <c r="F991" s="77"/>
      <c r="G991" s="77"/>
      <c r="H991" s="77"/>
      <c r="I991" s="77"/>
    </row>
    <row r="992" spans="6:9" ht="14.25" customHeight="1" x14ac:dyDescent="0.25">
      <c r="F992" s="77"/>
      <c r="G992" s="77"/>
      <c r="H992" s="77"/>
      <c r="I992" s="77"/>
    </row>
    <row r="993" spans="6:9" ht="14.25" customHeight="1" x14ac:dyDescent="0.25">
      <c r="F993" s="77"/>
      <c r="G993" s="77"/>
      <c r="H993" s="77"/>
      <c r="I993" s="77"/>
    </row>
    <row r="994" spans="6:9" ht="14.25" customHeight="1" x14ac:dyDescent="0.25">
      <c r="F994" s="77"/>
      <c r="G994" s="77"/>
      <c r="H994" s="77"/>
      <c r="I994" s="77"/>
    </row>
    <row r="995" spans="6:9" ht="14.25" customHeight="1" x14ac:dyDescent="0.25">
      <c r="F995" s="77"/>
      <c r="G995" s="77"/>
      <c r="H995" s="77"/>
      <c r="I995" s="77"/>
    </row>
    <row r="996" spans="6:9" ht="14.25" customHeight="1" x14ac:dyDescent="0.25">
      <c r="F996" s="77"/>
      <c r="G996" s="77"/>
      <c r="H996" s="77"/>
      <c r="I996" s="77"/>
    </row>
    <row r="997" spans="6:9" ht="14.25" customHeight="1" x14ac:dyDescent="0.25">
      <c r="F997" s="77"/>
      <c r="G997" s="77"/>
      <c r="H997" s="77"/>
      <c r="I997" s="77"/>
    </row>
    <row r="998" spans="6:9" ht="14.25" customHeight="1" x14ac:dyDescent="0.25">
      <c r="F998" s="77"/>
      <c r="G998" s="77"/>
      <c r="H998" s="77"/>
      <c r="I998" s="77"/>
    </row>
  </sheetData>
  <pageMargins left="0.70866141732283472" right="0.70866141732283472" top="0.74803149606299213" bottom="0.74803149606299213" header="0" footer="0"/>
  <pageSetup paperSize="9" fitToHeight="0" orientation="portrait"/>
  <headerFooter>
    <oddHeader>&amp;LPNZ d.o.o.&amp;R17_648</oddHeader>
    <oddFooter>&amp;C&amp;A&amp;R&amp;P/</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970"/>
  <sheetViews>
    <sheetView tabSelected="1" topLeftCell="A28" zoomScale="94" zoomScaleNormal="94" workbookViewId="0">
      <selection activeCell="N34" sqref="N34"/>
    </sheetView>
  </sheetViews>
  <sheetFormatPr defaultColWidth="12.59765625" defaultRowHeight="15" customHeight="1" x14ac:dyDescent="0.25"/>
  <cols>
    <col min="1" max="1" width="19.8984375" customWidth="1"/>
    <col min="2" max="2" width="9.3984375" style="247" customWidth="1"/>
    <col min="3" max="3" width="29.5" customWidth="1"/>
    <col min="4" max="4" width="6.69921875" customWidth="1"/>
    <col min="5" max="8" width="11.09765625" customWidth="1"/>
    <col min="9" max="9" width="13.69921875" customWidth="1"/>
    <col min="10" max="26" width="7.59765625" customWidth="1"/>
  </cols>
  <sheetData>
    <row r="1" spans="1:9" ht="14.25" customHeight="1" x14ac:dyDescent="0.25">
      <c r="A1" s="12" t="s">
        <v>77</v>
      </c>
      <c r="B1" s="243" t="s">
        <v>12</v>
      </c>
      <c r="C1" s="13" t="s">
        <v>13</v>
      </c>
      <c r="D1" s="12" t="s">
        <v>14</v>
      </c>
      <c r="E1" s="14" t="s">
        <v>15</v>
      </c>
      <c r="F1" s="263" t="s">
        <v>561</v>
      </c>
      <c r="G1" s="78" t="s">
        <v>78</v>
      </c>
      <c r="H1" s="78" t="s">
        <v>0</v>
      </c>
      <c r="I1" s="78" t="s">
        <v>79</v>
      </c>
    </row>
    <row r="2" spans="1:9" ht="14.25" customHeight="1" x14ac:dyDescent="0.25">
      <c r="A2" s="79" t="str">
        <f>'SKLOP 2 REKAP'!B18</f>
        <v>4_02 Cestna razsvetljava</v>
      </c>
      <c r="B2" s="244"/>
      <c r="C2" s="81"/>
      <c r="D2" s="80"/>
      <c r="E2" s="82"/>
      <c r="F2" s="83"/>
      <c r="G2" s="84"/>
      <c r="H2" s="84"/>
      <c r="I2" s="84"/>
    </row>
    <row r="3" spans="1:9" ht="14.25" customHeight="1" x14ac:dyDescent="0.25">
      <c r="A3" s="79"/>
      <c r="B3" s="244"/>
      <c r="C3" s="81"/>
      <c r="D3" s="80"/>
      <c r="E3" s="82"/>
      <c r="F3" s="83"/>
      <c r="G3" s="84"/>
      <c r="H3" s="84"/>
      <c r="I3" s="84"/>
    </row>
    <row r="4" spans="1:9" ht="21" customHeight="1" x14ac:dyDescent="0.25">
      <c r="A4" s="85" t="str">
        <f>A2</f>
        <v>4_02 Cestna razsvetljava</v>
      </c>
      <c r="B4" s="245"/>
      <c r="C4" s="86"/>
      <c r="D4" s="86"/>
      <c r="E4" s="87"/>
      <c r="F4" s="88"/>
      <c r="G4" s="89">
        <f>ROUND(SUM(G6:G44)/2,2)</f>
        <v>0</v>
      </c>
      <c r="H4" s="89">
        <f>ROUND(SUM(H6:H44)/2,2)</f>
        <v>0</v>
      </c>
      <c r="I4" s="89">
        <f>ROUND(SUM(I6:I44)/2,2)</f>
        <v>0</v>
      </c>
    </row>
    <row r="5" spans="1:9" ht="14.25" customHeight="1" x14ac:dyDescent="0.25">
      <c r="A5" s="79"/>
      <c r="B5" s="244"/>
      <c r="C5" s="81"/>
      <c r="D5" s="80"/>
      <c r="E5" s="82"/>
      <c r="F5" s="83"/>
      <c r="G5" s="84"/>
      <c r="H5" s="84"/>
      <c r="I5" s="84"/>
    </row>
    <row r="6" spans="1:9" ht="24" customHeight="1" x14ac:dyDescent="0.25">
      <c r="A6" s="90" t="s">
        <v>433</v>
      </c>
      <c r="B6" s="255"/>
      <c r="C6" s="164"/>
      <c r="D6" s="165"/>
      <c r="E6" s="166"/>
      <c r="F6" s="167"/>
      <c r="G6" s="168">
        <f>SUM(G7:G17)</f>
        <v>0</v>
      </c>
      <c r="H6" s="168">
        <f>SUM(H7:H17)</f>
        <v>0</v>
      </c>
      <c r="I6" s="168">
        <f>SUM(I7:I17)</f>
        <v>0</v>
      </c>
    </row>
    <row r="7" spans="1:9" ht="26.25" customHeight="1" x14ac:dyDescent="0.25">
      <c r="A7" s="92"/>
      <c r="B7" s="241" t="s">
        <v>362</v>
      </c>
      <c r="C7" s="252" t="s">
        <v>434</v>
      </c>
      <c r="D7" s="170" t="s">
        <v>378</v>
      </c>
      <c r="E7" s="171">
        <v>0.78</v>
      </c>
      <c r="F7" s="172"/>
      <c r="G7" s="172">
        <f>ROUND(F7*E7,2)</f>
        <v>0</v>
      </c>
      <c r="H7" s="173">
        <f>ROUND(G7*0.22,2)</f>
        <v>0</v>
      </c>
      <c r="I7" s="173">
        <f>G7+H7</f>
        <v>0</v>
      </c>
    </row>
    <row r="8" spans="1:9" ht="26.25" customHeight="1" x14ac:dyDescent="0.25">
      <c r="A8" s="92"/>
      <c r="B8" s="241" t="s">
        <v>365</v>
      </c>
      <c r="C8" s="253" t="s">
        <v>513</v>
      </c>
      <c r="D8" s="170" t="s">
        <v>378</v>
      </c>
      <c r="E8" s="171">
        <v>0.78</v>
      </c>
      <c r="F8" s="172"/>
      <c r="G8" s="172">
        <f t="shared" ref="G8:G15" si="0">ROUND(F8*E8,2)</f>
        <v>0</v>
      </c>
      <c r="H8" s="173">
        <f t="shared" ref="H8:H17" si="1">ROUND(G8*0.22,2)</f>
        <v>0</v>
      </c>
      <c r="I8" s="173">
        <f t="shared" ref="I8:I17" si="2">G8+H8</f>
        <v>0</v>
      </c>
    </row>
    <row r="9" spans="1:9" ht="26.25" customHeight="1" x14ac:dyDescent="0.25">
      <c r="A9" s="92"/>
      <c r="B9" s="241" t="s">
        <v>522</v>
      </c>
      <c r="C9" s="220" t="s">
        <v>514</v>
      </c>
      <c r="D9" s="170" t="s">
        <v>410</v>
      </c>
      <c r="E9" s="175">
        <v>43</v>
      </c>
      <c r="F9" s="172"/>
      <c r="G9" s="172">
        <f t="shared" si="0"/>
        <v>0</v>
      </c>
      <c r="H9" s="173">
        <f t="shared" si="1"/>
        <v>0</v>
      </c>
      <c r="I9" s="173">
        <f t="shared" si="2"/>
        <v>0</v>
      </c>
    </row>
    <row r="10" spans="1:9" ht="39.75" customHeight="1" x14ac:dyDescent="0.25">
      <c r="A10" s="92"/>
      <c r="B10" s="241" t="s">
        <v>521</v>
      </c>
      <c r="C10" s="254" t="s">
        <v>495</v>
      </c>
      <c r="D10" s="177" t="s">
        <v>435</v>
      </c>
      <c r="E10" s="174">
        <v>312</v>
      </c>
      <c r="F10" s="172"/>
      <c r="G10" s="172">
        <f t="shared" si="0"/>
        <v>0</v>
      </c>
      <c r="H10" s="173">
        <f t="shared" si="1"/>
        <v>0</v>
      </c>
      <c r="I10" s="173">
        <f t="shared" si="2"/>
        <v>0</v>
      </c>
    </row>
    <row r="11" spans="1:9" s="207" customFormat="1" ht="39.75" customHeight="1" x14ac:dyDescent="0.25">
      <c r="A11" s="92"/>
      <c r="B11" s="241" t="s">
        <v>372</v>
      </c>
      <c r="C11" s="248" t="s">
        <v>520</v>
      </c>
      <c r="D11" s="249" t="s">
        <v>326</v>
      </c>
      <c r="E11" s="250">
        <v>60</v>
      </c>
      <c r="F11" s="251"/>
      <c r="G11" s="172">
        <f t="shared" si="0"/>
        <v>0</v>
      </c>
      <c r="H11" s="173">
        <f t="shared" si="1"/>
        <v>0</v>
      </c>
      <c r="I11" s="173">
        <f t="shared" si="2"/>
        <v>0</v>
      </c>
    </row>
    <row r="12" spans="1:9" ht="107.25" customHeight="1" x14ac:dyDescent="0.25">
      <c r="A12" s="92"/>
      <c r="B12" s="241" t="s">
        <v>523</v>
      </c>
      <c r="C12" s="252" t="s">
        <v>494</v>
      </c>
      <c r="D12" s="170" t="s">
        <v>326</v>
      </c>
      <c r="E12" s="174">
        <v>763</v>
      </c>
      <c r="F12" s="172"/>
      <c r="G12" s="172">
        <f t="shared" si="0"/>
        <v>0</v>
      </c>
      <c r="H12" s="173">
        <f t="shared" si="1"/>
        <v>0</v>
      </c>
      <c r="I12" s="173">
        <f t="shared" si="2"/>
        <v>0</v>
      </c>
    </row>
    <row r="13" spans="1:9" ht="93.75" customHeight="1" x14ac:dyDescent="0.25">
      <c r="A13" s="92"/>
      <c r="B13" s="241" t="s">
        <v>370</v>
      </c>
      <c r="C13" s="252" t="s">
        <v>496</v>
      </c>
      <c r="D13" s="170" t="s">
        <v>314</v>
      </c>
      <c r="E13" s="174">
        <v>42</v>
      </c>
      <c r="F13" s="172"/>
      <c r="G13" s="172">
        <f t="shared" si="0"/>
        <v>0</v>
      </c>
      <c r="H13" s="173">
        <f t="shared" si="1"/>
        <v>0</v>
      </c>
      <c r="I13" s="173">
        <f t="shared" si="2"/>
        <v>0</v>
      </c>
    </row>
    <row r="14" spans="1:9" ht="70.5" customHeight="1" x14ac:dyDescent="0.25">
      <c r="A14" s="92"/>
      <c r="B14" s="241" t="s">
        <v>524</v>
      </c>
      <c r="C14" s="252" t="s">
        <v>497</v>
      </c>
      <c r="D14" s="170" t="s">
        <v>326</v>
      </c>
      <c r="E14" s="174">
        <v>42</v>
      </c>
      <c r="F14" s="172"/>
      <c r="G14" s="172">
        <f t="shared" si="0"/>
        <v>0</v>
      </c>
      <c r="H14" s="173">
        <f t="shared" si="1"/>
        <v>0</v>
      </c>
      <c r="I14" s="173">
        <f t="shared" si="2"/>
        <v>0</v>
      </c>
    </row>
    <row r="15" spans="1:9" ht="125.25" customHeight="1" x14ac:dyDescent="0.25">
      <c r="A15" s="92"/>
      <c r="B15" s="241" t="s">
        <v>525</v>
      </c>
      <c r="C15" s="252" t="s">
        <v>436</v>
      </c>
      <c r="D15" s="170" t="s">
        <v>314</v>
      </c>
      <c r="E15" s="174">
        <v>42</v>
      </c>
      <c r="F15" s="172"/>
      <c r="G15" s="172">
        <f t="shared" si="0"/>
        <v>0</v>
      </c>
      <c r="H15" s="173">
        <f t="shared" si="1"/>
        <v>0</v>
      </c>
      <c r="I15" s="173">
        <f t="shared" si="2"/>
        <v>0</v>
      </c>
    </row>
    <row r="16" spans="1:9" ht="51.75" customHeight="1" x14ac:dyDescent="0.25">
      <c r="A16" s="92"/>
      <c r="B16" s="241" t="s">
        <v>526</v>
      </c>
      <c r="C16" s="252" t="s">
        <v>498</v>
      </c>
      <c r="D16" s="170" t="s">
        <v>314</v>
      </c>
      <c r="E16" s="174">
        <v>15</v>
      </c>
      <c r="F16" s="172"/>
      <c r="G16" s="172">
        <f>ROUND(F16*E16,2)</f>
        <v>0</v>
      </c>
      <c r="H16" s="173">
        <f>ROUND(G16*0.22,2)</f>
        <v>0</v>
      </c>
      <c r="I16" s="173">
        <f t="shared" si="2"/>
        <v>0</v>
      </c>
    </row>
    <row r="17" spans="1:9" ht="14.25" customHeight="1" x14ac:dyDescent="0.25">
      <c r="A17" s="92"/>
      <c r="B17" s="241" t="s">
        <v>527</v>
      </c>
      <c r="C17" s="252" t="s">
        <v>437</v>
      </c>
      <c r="D17" s="170" t="s">
        <v>392</v>
      </c>
      <c r="E17" s="174">
        <v>28</v>
      </c>
      <c r="F17" s="172"/>
      <c r="G17" s="172">
        <f t="shared" ref="G17" si="3">ROUND(F17*E17,2)</f>
        <v>0</v>
      </c>
      <c r="H17" s="173">
        <f t="shared" si="1"/>
        <v>0</v>
      </c>
      <c r="I17" s="173">
        <f t="shared" si="2"/>
        <v>0</v>
      </c>
    </row>
    <row r="18" spans="1:9" ht="14.25" customHeight="1" thickBot="1" x14ac:dyDescent="0.3">
      <c r="A18" s="92"/>
      <c r="B18" s="242"/>
      <c r="C18" s="81"/>
      <c r="D18" s="93"/>
      <c r="E18" s="95"/>
      <c r="F18" s="94"/>
      <c r="G18" s="94"/>
      <c r="H18" s="83"/>
      <c r="I18" s="83"/>
    </row>
    <row r="19" spans="1:9" ht="14.25" customHeight="1" thickTop="1" x14ac:dyDescent="0.25">
      <c r="A19" s="90" t="s">
        <v>438</v>
      </c>
      <c r="B19" s="246"/>
      <c r="C19" s="164"/>
      <c r="D19" s="165"/>
      <c r="E19" s="166"/>
      <c r="F19" s="167"/>
      <c r="G19" s="168">
        <f>SUM(G20:G22)</f>
        <v>0</v>
      </c>
      <c r="H19" s="168">
        <f>SUM(H20:H22)</f>
        <v>0</v>
      </c>
      <c r="I19" s="168">
        <f>SUM(I20:I22)</f>
        <v>0</v>
      </c>
    </row>
    <row r="20" spans="1:9" ht="55.5" customHeight="1" x14ac:dyDescent="0.25">
      <c r="A20" s="92"/>
      <c r="B20" s="242" t="s">
        <v>374</v>
      </c>
      <c r="C20" s="169" t="s">
        <v>439</v>
      </c>
      <c r="D20" s="170" t="s">
        <v>314</v>
      </c>
      <c r="E20" s="174">
        <v>8</v>
      </c>
      <c r="F20" s="172"/>
      <c r="G20" s="172">
        <f>ROUND(F20*E20,2)</f>
        <v>0</v>
      </c>
      <c r="H20" s="173">
        <f>ROUND(G20*0.22,2)</f>
        <v>0</v>
      </c>
      <c r="I20" s="173">
        <f>G20+H20</f>
        <v>0</v>
      </c>
    </row>
    <row r="21" spans="1:9" ht="55.5" customHeight="1" x14ac:dyDescent="0.25">
      <c r="A21" s="92"/>
      <c r="B21" s="242" t="s">
        <v>528</v>
      </c>
      <c r="C21" s="169" t="s">
        <v>440</v>
      </c>
      <c r="D21" s="170" t="s">
        <v>314</v>
      </c>
      <c r="E21" s="174">
        <v>8</v>
      </c>
      <c r="F21" s="172"/>
      <c r="G21" s="172">
        <f t="shared" ref="G21:G22" si="4">ROUND(F21*E21,2)</f>
        <v>0</v>
      </c>
      <c r="H21" s="173">
        <f t="shared" ref="H21:H22" si="5">ROUND(G21*0.22,2)</f>
        <v>0</v>
      </c>
      <c r="I21" s="173">
        <f>G21+H21</f>
        <v>0</v>
      </c>
    </row>
    <row r="22" spans="1:9" ht="55.5" customHeight="1" x14ac:dyDescent="0.25">
      <c r="A22" s="92"/>
      <c r="B22" s="242" t="s">
        <v>529</v>
      </c>
      <c r="C22" s="169" t="s">
        <v>441</v>
      </c>
      <c r="D22" s="170" t="s">
        <v>326</v>
      </c>
      <c r="E22" s="174">
        <v>207</v>
      </c>
      <c r="F22" s="172"/>
      <c r="G22" s="172">
        <f t="shared" si="4"/>
        <v>0</v>
      </c>
      <c r="H22" s="173">
        <f t="shared" si="5"/>
        <v>0</v>
      </c>
      <c r="I22" s="173">
        <f>G22+H22</f>
        <v>0</v>
      </c>
    </row>
    <row r="23" spans="1:9" ht="14.25" customHeight="1" thickBot="1" x14ac:dyDescent="0.3">
      <c r="A23" s="92"/>
      <c r="B23" s="242"/>
      <c r="C23" s="81"/>
      <c r="D23" s="93"/>
      <c r="E23" s="95"/>
      <c r="F23" s="94"/>
      <c r="G23" s="94"/>
      <c r="H23" s="83"/>
      <c r="I23" s="83"/>
    </row>
    <row r="24" spans="1:9" ht="14.25" customHeight="1" thickTop="1" x14ac:dyDescent="0.25">
      <c r="A24" s="90" t="s">
        <v>442</v>
      </c>
      <c r="B24" s="242"/>
      <c r="C24" s="164"/>
      <c r="D24" s="165"/>
      <c r="E24" s="166"/>
      <c r="F24" s="167"/>
      <c r="G24" s="168">
        <f>SUM(G25:G40)</f>
        <v>0</v>
      </c>
      <c r="H24" s="168">
        <f>SUM(H25:H40)</f>
        <v>0</v>
      </c>
      <c r="I24" s="168">
        <f>SUM(I25:I40)</f>
        <v>0</v>
      </c>
    </row>
    <row r="25" spans="1:9" ht="60" customHeight="1" x14ac:dyDescent="0.25">
      <c r="A25" s="92"/>
      <c r="B25" s="242" t="s">
        <v>530</v>
      </c>
      <c r="C25" s="169" t="s">
        <v>499</v>
      </c>
      <c r="D25" s="170" t="s">
        <v>314</v>
      </c>
      <c r="E25" s="174">
        <v>34</v>
      </c>
      <c r="F25" s="172"/>
      <c r="G25" s="172">
        <f>ROUND(F25*E25,2)</f>
        <v>0</v>
      </c>
      <c r="H25" s="173">
        <f>ROUND(G25*0.22,2)</f>
        <v>0</v>
      </c>
      <c r="I25" s="173">
        <f t="shared" ref="I25:I40" si="6">G25+H25</f>
        <v>0</v>
      </c>
    </row>
    <row r="26" spans="1:9" ht="64.5" customHeight="1" x14ac:dyDescent="0.25">
      <c r="A26" s="92"/>
      <c r="B26" s="242" t="s">
        <v>531</v>
      </c>
      <c r="C26" s="169" t="s">
        <v>500</v>
      </c>
      <c r="D26" s="170" t="s">
        <v>314</v>
      </c>
      <c r="E26" s="174">
        <v>52</v>
      </c>
      <c r="F26" s="172"/>
      <c r="G26" s="172">
        <f t="shared" ref="G26:G32" si="7">ROUND(F26*E26,2)</f>
        <v>0</v>
      </c>
      <c r="H26" s="173">
        <f t="shared" ref="H26:H40" si="8">ROUND(G26*0.22,2)</f>
        <v>0</v>
      </c>
      <c r="I26" s="173">
        <f t="shared" si="6"/>
        <v>0</v>
      </c>
    </row>
    <row r="27" spans="1:9" ht="35.25" customHeight="1" x14ac:dyDescent="0.25">
      <c r="A27" s="92"/>
      <c r="B27" s="242" t="s">
        <v>532</v>
      </c>
      <c r="C27" s="169" t="s">
        <v>501</v>
      </c>
      <c r="D27" s="170" t="s">
        <v>314</v>
      </c>
      <c r="E27" s="174">
        <v>1</v>
      </c>
      <c r="F27" s="172"/>
      <c r="G27" s="172">
        <f t="shared" si="7"/>
        <v>0</v>
      </c>
      <c r="H27" s="173">
        <f t="shared" si="8"/>
        <v>0</v>
      </c>
      <c r="I27" s="173">
        <f t="shared" si="6"/>
        <v>0</v>
      </c>
    </row>
    <row r="28" spans="1:9" ht="61.5" customHeight="1" x14ac:dyDescent="0.25">
      <c r="A28" s="92"/>
      <c r="B28" s="242" t="s">
        <v>533</v>
      </c>
      <c r="C28" s="169" t="s">
        <v>502</v>
      </c>
      <c r="D28" s="170" t="s">
        <v>326</v>
      </c>
      <c r="E28" s="174">
        <v>599</v>
      </c>
      <c r="F28" s="172"/>
      <c r="G28" s="172">
        <f t="shared" si="7"/>
        <v>0</v>
      </c>
      <c r="H28" s="173">
        <f t="shared" si="8"/>
        <v>0</v>
      </c>
      <c r="I28" s="173">
        <f t="shared" si="6"/>
        <v>0</v>
      </c>
    </row>
    <row r="29" spans="1:9" ht="70.5" customHeight="1" x14ac:dyDescent="0.25">
      <c r="A29" s="92"/>
      <c r="B29" s="242" t="s">
        <v>534</v>
      </c>
      <c r="C29" s="169" t="s">
        <v>503</v>
      </c>
      <c r="D29" s="170" t="s">
        <v>326</v>
      </c>
      <c r="E29" s="174">
        <v>428</v>
      </c>
      <c r="F29" s="172"/>
      <c r="G29" s="172">
        <f t="shared" si="7"/>
        <v>0</v>
      </c>
      <c r="H29" s="173">
        <f t="shared" si="8"/>
        <v>0</v>
      </c>
      <c r="I29" s="173">
        <f t="shared" si="6"/>
        <v>0</v>
      </c>
    </row>
    <row r="30" spans="1:9" ht="39.75" customHeight="1" x14ac:dyDescent="0.25">
      <c r="A30" s="92"/>
      <c r="B30" s="242" t="s">
        <v>535</v>
      </c>
      <c r="C30" s="169" t="s">
        <v>443</v>
      </c>
      <c r="D30" s="170" t="s">
        <v>326</v>
      </c>
      <c r="E30" s="174">
        <v>430</v>
      </c>
      <c r="F30" s="172"/>
      <c r="G30" s="172">
        <f t="shared" si="7"/>
        <v>0</v>
      </c>
      <c r="H30" s="173">
        <f t="shared" si="8"/>
        <v>0</v>
      </c>
      <c r="I30" s="173">
        <f t="shared" si="6"/>
        <v>0</v>
      </c>
    </row>
    <row r="31" spans="1:9" ht="52.5" customHeight="1" x14ac:dyDescent="0.25">
      <c r="A31" s="92"/>
      <c r="B31" s="242" t="s">
        <v>536</v>
      </c>
      <c r="C31" s="169" t="s">
        <v>504</v>
      </c>
      <c r="D31" s="170" t="s">
        <v>314</v>
      </c>
      <c r="E31" s="174">
        <v>42</v>
      </c>
      <c r="F31" s="172"/>
      <c r="G31" s="172">
        <f t="shared" si="7"/>
        <v>0</v>
      </c>
      <c r="H31" s="173">
        <f t="shared" si="8"/>
        <v>0</v>
      </c>
      <c r="I31" s="173">
        <f t="shared" si="6"/>
        <v>0</v>
      </c>
    </row>
    <row r="32" spans="1:9" ht="96" x14ac:dyDescent="0.25">
      <c r="A32" s="92"/>
      <c r="B32" s="242" t="s">
        <v>537</v>
      </c>
      <c r="C32" s="264" t="s">
        <v>564</v>
      </c>
      <c r="D32" s="170" t="s">
        <v>314</v>
      </c>
      <c r="E32" s="174">
        <v>17</v>
      </c>
      <c r="F32" s="172"/>
      <c r="G32" s="172">
        <f t="shared" si="7"/>
        <v>0</v>
      </c>
      <c r="H32" s="173">
        <f t="shared" si="8"/>
        <v>0</v>
      </c>
      <c r="I32" s="173">
        <f t="shared" si="6"/>
        <v>0</v>
      </c>
    </row>
    <row r="33" spans="1:9" ht="108" x14ac:dyDescent="0.25">
      <c r="A33" s="92"/>
      <c r="B33" s="242" t="s">
        <v>538</v>
      </c>
      <c r="C33" s="264" t="s">
        <v>565</v>
      </c>
      <c r="D33" s="170" t="s">
        <v>314</v>
      </c>
      <c r="E33" s="174">
        <v>22</v>
      </c>
      <c r="F33" s="172"/>
      <c r="G33" s="172">
        <f>ROUND(F33*E33,2)</f>
        <v>0</v>
      </c>
      <c r="H33" s="173">
        <f>ROUND(G33*0.22,2)</f>
        <v>0</v>
      </c>
      <c r="I33" s="173">
        <f t="shared" si="6"/>
        <v>0</v>
      </c>
    </row>
    <row r="34" spans="1:9" ht="49.5" customHeight="1" x14ac:dyDescent="0.25">
      <c r="A34" s="92"/>
      <c r="B34" s="242" t="s">
        <v>539</v>
      </c>
      <c r="C34" s="169" t="s">
        <v>444</v>
      </c>
      <c r="D34" s="170" t="s">
        <v>314</v>
      </c>
      <c r="E34" s="174">
        <v>3</v>
      </c>
      <c r="F34" s="172"/>
      <c r="G34" s="172">
        <f t="shared" ref="G34:G40" si="9">ROUND(F34*E34,2)</f>
        <v>0</v>
      </c>
      <c r="H34" s="173">
        <f t="shared" si="8"/>
        <v>0</v>
      </c>
      <c r="I34" s="173">
        <f t="shared" si="6"/>
        <v>0</v>
      </c>
    </row>
    <row r="35" spans="1:9" ht="39.75" customHeight="1" x14ac:dyDescent="0.25">
      <c r="A35" s="92"/>
      <c r="B35" s="242" t="s">
        <v>540</v>
      </c>
      <c r="C35" s="169" t="s">
        <v>505</v>
      </c>
      <c r="D35" s="170" t="s">
        <v>326</v>
      </c>
      <c r="E35" s="174">
        <v>890</v>
      </c>
      <c r="F35" s="172"/>
      <c r="G35" s="172">
        <f t="shared" si="9"/>
        <v>0</v>
      </c>
      <c r="H35" s="173">
        <f t="shared" si="8"/>
        <v>0</v>
      </c>
      <c r="I35" s="173">
        <f t="shared" si="6"/>
        <v>0</v>
      </c>
    </row>
    <row r="36" spans="1:9" ht="33.75" customHeight="1" x14ac:dyDescent="0.25">
      <c r="A36" s="92"/>
      <c r="B36" s="242" t="s">
        <v>541</v>
      </c>
      <c r="C36" s="169" t="s">
        <v>445</v>
      </c>
      <c r="D36" s="170" t="s">
        <v>314</v>
      </c>
      <c r="E36" s="174">
        <v>50</v>
      </c>
      <c r="F36" s="172"/>
      <c r="G36" s="172">
        <f t="shared" si="9"/>
        <v>0</v>
      </c>
      <c r="H36" s="173">
        <f t="shared" si="8"/>
        <v>0</v>
      </c>
      <c r="I36" s="173">
        <f t="shared" si="6"/>
        <v>0</v>
      </c>
    </row>
    <row r="37" spans="1:9" ht="52.5" customHeight="1" x14ac:dyDescent="0.25">
      <c r="A37" s="92"/>
      <c r="B37" s="242" t="s">
        <v>542</v>
      </c>
      <c r="C37" s="169" t="s">
        <v>506</v>
      </c>
      <c r="D37" s="170" t="s">
        <v>314</v>
      </c>
      <c r="E37" s="174">
        <v>42</v>
      </c>
      <c r="F37" s="172"/>
      <c r="G37" s="172">
        <f t="shared" si="9"/>
        <v>0</v>
      </c>
      <c r="H37" s="173">
        <f t="shared" si="8"/>
        <v>0</v>
      </c>
      <c r="I37" s="173">
        <f t="shared" si="6"/>
        <v>0</v>
      </c>
    </row>
    <row r="38" spans="1:9" ht="58.5" customHeight="1" x14ac:dyDescent="0.25">
      <c r="A38" s="92"/>
      <c r="B38" s="242" t="s">
        <v>543</v>
      </c>
      <c r="C38" s="169" t="s">
        <v>507</v>
      </c>
      <c r="D38" s="170" t="s">
        <v>314</v>
      </c>
      <c r="E38" s="174">
        <v>26</v>
      </c>
      <c r="F38" s="172"/>
      <c r="G38" s="172">
        <f t="shared" si="9"/>
        <v>0</v>
      </c>
      <c r="H38" s="173">
        <f t="shared" si="8"/>
        <v>0</v>
      </c>
      <c r="I38" s="173">
        <f t="shared" si="6"/>
        <v>0</v>
      </c>
    </row>
    <row r="39" spans="1:9" ht="48.75" customHeight="1" x14ac:dyDescent="0.25">
      <c r="A39" s="92"/>
      <c r="B39" s="242" t="s">
        <v>544</v>
      </c>
      <c r="C39" s="169" t="s">
        <v>508</v>
      </c>
      <c r="D39" s="170" t="s">
        <v>314</v>
      </c>
      <c r="E39" s="174">
        <v>15</v>
      </c>
      <c r="F39" s="172"/>
      <c r="G39" s="172">
        <f t="shared" si="9"/>
        <v>0</v>
      </c>
      <c r="H39" s="173">
        <f t="shared" si="8"/>
        <v>0</v>
      </c>
      <c r="I39" s="173">
        <f t="shared" si="6"/>
        <v>0</v>
      </c>
    </row>
    <row r="40" spans="1:9" ht="50.25" customHeight="1" x14ac:dyDescent="0.25">
      <c r="A40" s="92"/>
      <c r="B40" s="242" t="s">
        <v>545</v>
      </c>
      <c r="C40" s="169" t="s">
        <v>509</v>
      </c>
      <c r="D40" s="170" t="s">
        <v>314</v>
      </c>
      <c r="E40" s="174">
        <v>1</v>
      </c>
      <c r="F40" s="172"/>
      <c r="G40" s="172">
        <f t="shared" si="9"/>
        <v>0</v>
      </c>
      <c r="H40" s="173">
        <f t="shared" si="8"/>
        <v>0</v>
      </c>
      <c r="I40" s="173">
        <f t="shared" si="6"/>
        <v>0</v>
      </c>
    </row>
    <row r="41" spans="1:9" ht="14.25" customHeight="1" thickBot="1" x14ac:dyDescent="0.3">
      <c r="A41" s="92"/>
      <c r="B41" s="242"/>
      <c r="C41" s="81"/>
      <c r="D41" s="93"/>
      <c r="E41" s="95"/>
      <c r="F41" s="94"/>
      <c r="G41" s="94"/>
      <c r="H41" s="83"/>
      <c r="I41" s="83"/>
    </row>
    <row r="42" spans="1:9" ht="30.75" customHeight="1" x14ac:dyDescent="0.25">
      <c r="A42" s="90" t="s">
        <v>446</v>
      </c>
      <c r="B42" s="242"/>
      <c r="C42" s="164"/>
      <c r="D42" s="165"/>
      <c r="E42" s="166"/>
      <c r="F42" s="167"/>
      <c r="G42" s="168">
        <f>SUM(G43:G45)</f>
        <v>0</v>
      </c>
      <c r="H42" s="168">
        <f>SUM(H43:H45)</f>
        <v>0</v>
      </c>
      <c r="I42" s="168">
        <f>SUM(I43:I45)</f>
        <v>0</v>
      </c>
    </row>
    <row r="43" spans="1:9" ht="15" customHeight="1" x14ac:dyDescent="0.25">
      <c r="A43" s="92"/>
      <c r="B43" s="241" t="s">
        <v>546</v>
      </c>
      <c r="C43" s="178" t="s">
        <v>447</v>
      </c>
      <c r="D43" s="200" t="s">
        <v>378</v>
      </c>
      <c r="E43" s="201">
        <v>0.78</v>
      </c>
      <c r="F43" s="202"/>
      <c r="G43" s="202">
        <f>ROUND(F43*E43,2)</f>
        <v>0</v>
      </c>
      <c r="H43" s="203">
        <f>ROUND(G43*0.22,2)</f>
        <v>0</v>
      </c>
      <c r="I43" s="203">
        <f>G43+H43</f>
        <v>0</v>
      </c>
    </row>
    <row r="44" spans="1:9" ht="48" x14ac:dyDescent="0.25">
      <c r="A44" s="92"/>
      <c r="B44" s="241" t="s">
        <v>547</v>
      </c>
      <c r="C44" s="220" t="s">
        <v>549</v>
      </c>
      <c r="D44" s="217" t="s">
        <v>314</v>
      </c>
      <c r="E44" s="221">
        <v>1</v>
      </c>
      <c r="F44" s="218"/>
      <c r="G44" s="202">
        <f t="shared" ref="G44" si="10">ROUND(F44*E44,2)</f>
        <v>0</v>
      </c>
      <c r="H44" s="203">
        <f t="shared" ref="H44:H45" si="11">ROUND(G44*0.22,2)</f>
        <v>0</v>
      </c>
      <c r="I44" s="219">
        <f>G44+H44</f>
        <v>0</v>
      </c>
    </row>
    <row r="45" spans="1:9" ht="37.5" customHeight="1" x14ac:dyDescent="0.25">
      <c r="B45" s="241" t="s">
        <v>548</v>
      </c>
      <c r="C45" s="169" t="s">
        <v>448</v>
      </c>
      <c r="D45" s="170" t="s">
        <v>314</v>
      </c>
      <c r="E45" s="174">
        <v>1</v>
      </c>
      <c r="F45" s="176"/>
      <c r="G45" s="172">
        <f t="shared" ref="G45" si="12">ROUND(F45*E45,2)</f>
        <v>0</v>
      </c>
      <c r="H45" s="173">
        <f t="shared" si="11"/>
        <v>0</v>
      </c>
      <c r="I45" s="173">
        <f t="shared" ref="I45" si="13">G45+H45</f>
        <v>0</v>
      </c>
    </row>
    <row r="46" spans="1:9" ht="14.25" customHeight="1" x14ac:dyDescent="0.25">
      <c r="F46" s="77"/>
      <c r="G46" s="77"/>
      <c r="H46" s="77"/>
      <c r="I46" s="77"/>
    </row>
    <row r="47" spans="1:9" ht="14.25" customHeight="1" x14ac:dyDescent="0.25">
      <c r="F47" s="77"/>
      <c r="G47" s="77"/>
      <c r="H47" s="77"/>
      <c r="I47" s="77"/>
    </row>
    <row r="48" spans="1:9" ht="14.25" customHeight="1" x14ac:dyDescent="0.25">
      <c r="F48" s="77"/>
      <c r="G48" s="77"/>
      <c r="H48" s="77"/>
      <c r="I48" s="77"/>
    </row>
    <row r="49" spans="6:9" ht="14.25" customHeight="1" x14ac:dyDescent="0.25">
      <c r="F49" s="77"/>
      <c r="G49" s="77"/>
      <c r="H49" s="77"/>
      <c r="I49" s="77"/>
    </row>
    <row r="50" spans="6:9" ht="14.25" customHeight="1" x14ac:dyDescent="0.25">
      <c r="F50" s="77"/>
      <c r="G50" s="77"/>
      <c r="H50" s="77"/>
      <c r="I50" s="77"/>
    </row>
    <row r="51" spans="6:9" ht="14.25" customHeight="1" x14ac:dyDescent="0.25">
      <c r="F51" s="77"/>
      <c r="G51" s="77"/>
      <c r="H51" s="77"/>
      <c r="I51" s="77"/>
    </row>
    <row r="52" spans="6:9" ht="14.25" customHeight="1" x14ac:dyDescent="0.25">
      <c r="F52" s="77"/>
      <c r="G52" s="77"/>
      <c r="H52" s="77"/>
      <c r="I52" s="77"/>
    </row>
    <row r="53" spans="6:9" ht="14.25" customHeight="1" x14ac:dyDescent="0.25">
      <c r="F53" s="77"/>
      <c r="G53" s="77"/>
      <c r="H53" s="77"/>
      <c r="I53" s="77"/>
    </row>
    <row r="54" spans="6:9" ht="14.25" customHeight="1" x14ac:dyDescent="0.25">
      <c r="F54" s="77"/>
      <c r="G54" s="77"/>
      <c r="H54" s="77"/>
      <c r="I54" s="77"/>
    </row>
    <row r="55" spans="6:9" ht="14.25" customHeight="1" x14ac:dyDescent="0.25">
      <c r="F55" s="77"/>
      <c r="G55" s="77"/>
      <c r="H55" s="77"/>
      <c r="I55" s="77"/>
    </row>
    <row r="56" spans="6:9" ht="14.25" customHeight="1" x14ac:dyDescent="0.25">
      <c r="F56" s="77"/>
      <c r="G56" s="77"/>
      <c r="H56" s="77"/>
      <c r="I56" s="77"/>
    </row>
    <row r="57" spans="6:9" ht="14.25" customHeight="1" x14ac:dyDescent="0.25">
      <c r="F57" s="77"/>
      <c r="G57" s="77"/>
      <c r="H57" s="77"/>
      <c r="I57" s="77"/>
    </row>
    <row r="58" spans="6:9" ht="14.25" customHeight="1" x14ac:dyDescent="0.25">
      <c r="F58" s="77"/>
      <c r="G58" s="77"/>
      <c r="H58" s="77"/>
      <c r="I58" s="77"/>
    </row>
    <row r="59" spans="6:9" ht="14.25" customHeight="1" x14ac:dyDescent="0.25">
      <c r="F59" s="77"/>
      <c r="G59" s="77"/>
      <c r="H59" s="77"/>
      <c r="I59" s="77"/>
    </row>
    <row r="60" spans="6:9" ht="14.25" customHeight="1" x14ac:dyDescent="0.25">
      <c r="F60" s="77"/>
      <c r="G60" s="77"/>
      <c r="H60" s="77"/>
      <c r="I60" s="77"/>
    </row>
    <row r="61" spans="6:9" ht="14.25" customHeight="1" x14ac:dyDescent="0.25">
      <c r="F61" s="77"/>
      <c r="G61" s="77"/>
      <c r="H61" s="77"/>
      <c r="I61" s="77"/>
    </row>
    <row r="62" spans="6:9" ht="14.25" customHeight="1" x14ac:dyDescent="0.25">
      <c r="F62" s="77"/>
      <c r="G62" s="77"/>
      <c r="H62" s="77"/>
      <c r="I62" s="77"/>
    </row>
    <row r="63" spans="6:9" ht="14.25" customHeight="1" x14ac:dyDescent="0.25">
      <c r="F63" s="77"/>
      <c r="G63" s="77"/>
      <c r="H63" s="77"/>
      <c r="I63" s="77"/>
    </row>
    <row r="64" spans="6:9" ht="14.25" customHeight="1" x14ac:dyDescent="0.25">
      <c r="F64" s="77"/>
      <c r="G64" s="77"/>
      <c r="H64" s="77"/>
      <c r="I64" s="77"/>
    </row>
    <row r="65" spans="6:9" ht="14.25" customHeight="1" x14ac:dyDescent="0.25">
      <c r="F65" s="77"/>
      <c r="G65" s="77"/>
      <c r="H65" s="77"/>
      <c r="I65" s="77"/>
    </row>
    <row r="66" spans="6:9" ht="14.25" customHeight="1" x14ac:dyDescent="0.25">
      <c r="F66" s="77"/>
      <c r="G66" s="77"/>
      <c r="H66" s="77"/>
      <c r="I66" s="77"/>
    </row>
    <row r="67" spans="6:9" ht="14.25" customHeight="1" x14ac:dyDescent="0.25">
      <c r="F67" s="77"/>
      <c r="G67" s="77"/>
      <c r="H67" s="77"/>
      <c r="I67" s="77"/>
    </row>
    <row r="68" spans="6:9" ht="14.25" customHeight="1" x14ac:dyDescent="0.25">
      <c r="F68" s="77"/>
      <c r="G68" s="77"/>
      <c r="H68" s="77"/>
      <c r="I68" s="77"/>
    </row>
    <row r="69" spans="6:9" ht="14.25" customHeight="1" x14ac:dyDescent="0.25">
      <c r="F69" s="77"/>
      <c r="G69" s="77"/>
      <c r="H69" s="77"/>
      <c r="I69" s="77"/>
    </row>
    <row r="70" spans="6:9" ht="14.25" customHeight="1" x14ac:dyDescent="0.25">
      <c r="F70" s="77"/>
      <c r="G70" s="77"/>
      <c r="H70" s="77"/>
      <c r="I70" s="77"/>
    </row>
    <row r="71" spans="6:9" ht="14.25" customHeight="1" x14ac:dyDescent="0.25">
      <c r="F71" s="77"/>
      <c r="G71" s="77"/>
      <c r="H71" s="77"/>
      <c r="I71" s="77"/>
    </row>
    <row r="72" spans="6:9" ht="14.25" customHeight="1" x14ac:dyDescent="0.25">
      <c r="F72" s="77"/>
      <c r="G72" s="77"/>
      <c r="H72" s="77"/>
      <c r="I72" s="77"/>
    </row>
    <row r="73" spans="6:9" ht="14.25" customHeight="1" x14ac:dyDescent="0.25">
      <c r="F73" s="77"/>
      <c r="G73" s="77"/>
      <c r="H73" s="77"/>
      <c r="I73" s="77"/>
    </row>
    <row r="74" spans="6:9" ht="14.25" customHeight="1" x14ac:dyDescent="0.25">
      <c r="F74" s="77"/>
      <c r="G74" s="77"/>
      <c r="H74" s="77"/>
      <c r="I74" s="77"/>
    </row>
    <row r="75" spans="6:9" ht="14.25" customHeight="1" x14ac:dyDescent="0.25">
      <c r="F75" s="77"/>
      <c r="G75" s="77"/>
      <c r="H75" s="77"/>
      <c r="I75" s="77"/>
    </row>
    <row r="76" spans="6:9" ht="14.25" customHeight="1" x14ac:dyDescent="0.25">
      <c r="F76" s="77"/>
      <c r="G76" s="77"/>
      <c r="H76" s="77"/>
      <c r="I76" s="77"/>
    </row>
    <row r="77" spans="6:9" ht="14.25" customHeight="1" x14ac:dyDescent="0.25">
      <c r="F77" s="77"/>
      <c r="G77" s="77"/>
      <c r="H77" s="77"/>
      <c r="I77" s="77"/>
    </row>
    <row r="78" spans="6:9" ht="14.25" customHeight="1" x14ac:dyDescent="0.25">
      <c r="F78" s="77"/>
      <c r="G78" s="77"/>
      <c r="H78" s="77"/>
      <c r="I78" s="77"/>
    </row>
    <row r="79" spans="6:9" ht="14.25" customHeight="1" x14ac:dyDescent="0.25">
      <c r="F79" s="77"/>
      <c r="G79" s="77"/>
      <c r="H79" s="77"/>
      <c r="I79" s="77"/>
    </row>
    <row r="80" spans="6:9" ht="14.25" customHeight="1" x14ac:dyDescent="0.25">
      <c r="F80" s="77"/>
      <c r="G80" s="77"/>
      <c r="H80" s="77"/>
      <c r="I80" s="77"/>
    </row>
    <row r="81" spans="6:9" ht="14.25" customHeight="1" x14ac:dyDescent="0.25">
      <c r="F81" s="77"/>
      <c r="G81" s="77"/>
      <c r="H81" s="77"/>
      <c r="I81" s="77"/>
    </row>
    <row r="82" spans="6:9" ht="14.25" customHeight="1" x14ac:dyDescent="0.25">
      <c r="F82" s="77"/>
      <c r="G82" s="77"/>
      <c r="H82" s="77"/>
      <c r="I82" s="77"/>
    </row>
    <row r="83" spans="6:9" ht="14.25" customHeight="1" x14ac:dyDescent="0.25">
      <c r="F83" s="77"/>
      <c r="G83" s="77"/>
      <c r="H83" s="77"/>
      <c r="I83" s="77"/>
    </row>
    <row r="84" spans="6:9" ht="14.25" customHeight="1" x14ac:dyDescent="0.25">
      <c r="F84" s="77"/>
      <c r="G84" s="77"/>
      <c r="H84" s="77"/>
      <c r="I84" s="77"/>
    </row>
    <row r="85" spans="6:9" ht="14.25" customHeight="1" x14ac:dyDescent="0.25">
      <c r="F85" s="77"/>
      <c r="G85" s="77"/>
      <c r="H85" s="77"/>
      <c r="I85" s="77"/>
    </row>
    <row r="86" spans="6:9" ht="14.25" customHeight="1" x14ac:dyDescent="0.25">
      <c r="F86" s="77"/>
      <c r="G86" s="77"/>
      <c r="H86" s="77"/>
      <c r="I86" s="77"/>
    </row>
    <row r="87" spans="6:9" ht="14.25" customHeight="1" x14ac:dyDescent="0.25">
      <c r="F87" s="77"/>
      <c r="G87" s="77"/>
      <c r="H87" s="77"/>
      <c r="I87" s="77"/>
    </row>
    <row r="88" spans="6:9" ht="14.25" customHeight="1" x14ac:dyDescent="0.25">
      <c r="F88" s="77"/>
      <c r="G88" s="77"/>
      <c r="H88" s="77"/>
      <c r="I88" s="77"/>
    </row>
    <row r="89" spans="6:9" ht="14.25" customHeight="1" x14ac:dyDescent="0.25">
      <c r="F89" s="77"/>
      <c r="G89" s="77"/>
      <c r="H89" s="77"/>
      <c r="I89" s="77"/>
    </row>
    <row r="90" spans="6:9" ht="14.25" customHeight="1" x14ac:dyDescent="0.25">
      <c r="F90" s="77"/>
      <c r="G90" s="77"/>
      <c r="H90" s="77"/>
      <c r="I90" s="77"/>
    </row>
    <row r="91" spans="6:9" ht="14.25" customHeight="1" x14ac:dyDescent="0.25">
      <c r="F91" s="77"/>
      <c r="G91" s="77"/>
      <c r="H91" s="77"/>
      <c r="I91" s="77"/>
    </row>
    <row r="92" spans="6:9" ht="14.25" customHeight="1" x14ac:dyDescent="0.25">
      <c r="F92" s="77"/>
      <c r="G92" s="77"/>
      <c r="H92" s="77"/>
      <c r="I92" s="77"/>
    </row>
    <row r="93" spans="6:9" ht="14.25" customHeight="1" x14ac:dyDescent="0.25">
      <c r="F93" s="77"/>
      <c r="G93" s="77"/>
      <c r="H93" s="77"/>
      <c r="I93" s="77"/>
    </row>
    <row r="94" spans="6:9" ht="14.25" customHeight="1" x14ac:dyDescent="0.25">
      <c r="F94" s="77"/>
      <c r="G94" s="77"/>
      <c r="H94" s="77"/>
      <c r="I94" s="77"/>
    </row>
    <row r="95" spans="6:9" ht="14.25" customHeight="1" x14ac:dyDescent="0.25">
      <c r="F95" s="77"/>
      <c r="G95" s="77"/>
      <c r="H95" s="77"/>
      <c r="I95" s="77"/>
    </row>
    <row r="96" spans="6:9" ht="14.25" customHeight="1" x14ac:dyDescent="0.25">
      <c r="F96" s="77"/>
      <c r="G96" s="77"/>
      <c r="H96" s="77"/>
      <c r="I96" s="77"/>
    </row>
    <row r="97" spans="6:9" ht="14.25" customHeight="1" x14ac:dyDescent="0.25">
      <c r="F97" s="77"/>
      <c r="G97" s="77"/>
      <c r="H97" s="77"/>
      <c r="I97" s="77"/>
    </row>
    <row r="98" spans="6:9" ht="14.25" customHeight="1" x14ac:dyDescent="0.25">
      <c r="F98" s="77"/>
      <c r="G98" s="77"/>
      <c r="H98" s="77"/>
      <c r="I98" s="77"/>
    </row>
    <row r="99" spans="6:9" ht="14.25" customHeight="1" x14ac:dyDescent="0.25">
      <c r="F99" s="77"/>
      <c r="G99" s="77"/>
      <c r="H99" s="77"/>
      <c r="I99" s="77"/>
    </row>
    <row r="100" spans="6:9" ht="14.25" customHeight="1" x14ac:dyDescent="0.25">
      <c r="F100" s="77"/>
      <c r="G100" s="77"/>
      <c r="H100" s="77"/>
      <c r="I100" s="77"/>
    </row>
    <row r="101" spans="6:9" ht="14.25" customHeight="1" x14ac:dyDescent="0.25">
      <c r="F101" s="77"/>
      <c r="G101" s="77"/>
      <c r="H101" s="77"/>
      <c r="I101" s="77"/>
    </row>
    <row r="102" spans="6:9" ht="14.25" customHeight="1" x14ac:dyDescent="0.25">
      <c r="F102" s="77"/>
      <c r="G102" s="77"/>
      <c r="H102" s="77"/>
      <c r="I102" s="77"/>
    </row>
    <row r="103" spans="6:9" ht="14.25" customHeight="1" x14ac:dyDescent="0.25">
      <c r="F103" s="77"/>
      <c r="G103" s="77"/>
      <c r="H103" s="77"/>
      <c r="I103" s="77"/>
    </row>
    <row r="104" spans="6:9" ht="14.25" customHeight="1" x14ac:dyDescent="0.25">
      <c r="F104" s="77"/>
      <c r="G104" s="77"/>
      <c r="H104" s="77"/>
      <c r="I104" s="77"/>
    </row>
    <row r="105" spans="6:9" ht="14.25" customHeight="1" x14ac:dyDescent="0.25">
      <c r="F105" s="77"/>
      <c r="G105" s="77"/>
      <c r="H105" s="77"/>
      <c r="I105" s="77"/>
    </row>
    <row r="106" spans="6:9" ht="14.25" customHeight="1" x14ac:dyDescent="0.25">
      <c r="F106" s="77"/>
      <c r="G106" s="77"/>
      <c r="H106" s="77"/>
      <c r="I106" s="77"/>
    </row>
    <row r="107" spans="6:9" ht="14.25" customHeight="1" x14ac:dyDescent="0.25">
      <c r="F107" s="77"/>
      <c r="G107" s="77"/>
      <c r="H107" s="77"/>
      <c r="I107" s="77"/>
    </row>
    <row r="108" spans="6:9" ht="14.25" customHeight="1" x14ac:dyDescent="0.25">
      <c r="F108" s="77"/>
      <c r="G108" s="77"/>
      <c r="H108" s="77"/>
      <c r="I108" s="77"/>
    </row>
    <row r="109" spans="6:9" ht="14.25" customHeight="1" x14ac:dyDescent="0.25">
      <c r="F109" s="77"/>
      <c r="G109" s="77"/>
      <c r="H109" s="77"/>
      <c r="I109" s="77"/>
    </row>
    <row r="110" spans="6:9" ht="14.25" customHeight="1" x14ac:dyDescent="0.25">
      <c r="F110" s="77"/>
      <c r="G110" s="77"/>
      <c r="H110" s="77"/>
      <c r="I110" s="77"/>
    </row>
    <row r="111" spans="6:9" ht="14.25" customHeight="1" x14ac:dyDescent="0.25">
      <c r="F111" s="77"/>
      <c r="G111" s="77"/>
      <c r="H111" s="77"/>
      <c r="I111" s="77"/>
    </row>
    <row r="112" spans="6:9" ht="14.25" customHeight="1" x14ac:dyDescent="0.25">
      <c r="F112" s="77"/>
      <c r="G112" s="77"/>
      <c r="H112" s="77"/>
      <c r="I112" s="77"/>
    </row>
    <row r="113" spans="6:9" ht="14.25" customHeight="1" x14ac:dyDescent="0.25">
      <c r="F113" s="77"/>
      <c r="G113" s="77"/>
      <c r="H113" s="77"/>
      <c r="I113" s="77"/>
    </row>
    <row r="114" spans="6:9" ht="14.25" customHeight="1" x14ac:dyDescent="0.25">
      <c r="F114" s="77"/>
      <c r="G114" s="77"/>
      <c r="H114" s="77"/>
      <c r="I114" s="77"/>
    </row>
    <row r="115" spans="6:9" ht="14.25" customHeight="1" x14ac:dyDescent="0.25">
      <c r="F115" s="77"/>
      <c r="G115" s="77"/>
      <c r="H115" s="77"/>
      <c r="I115" s="77"/>
    </row>
    <row r="116" spans="6:9" ht="14.25" customHeight="1" x14ac:dyDescent="0.25">
      <c r="F116" s="77"/>
      <c r="G116" s="77"/>
      <c r="H116" s="77"/>
      <c r="I116" s="77"/>
    </row>
    <row r="117" spans="6:9" ht="14.25" customHeight="1" x14ac:dyDescent="0.25">
      <c r="F117" s="77"/>
      <c r="G117" s="77"/>
      <c r="H117" s="77"/>
      <c r="I117" s="77"/>
    </row>
    <row r="118" spans="6:9" ht="14.25" customHeight="1" x14ac:dyDescent="0.25">
      <c r="F118" s="77"/>
      <c r="G118" s="77"/>
      <c r="H118" s="77"/>
      <c r="I118" s="77"/>
    </row>
    <row r="119" spans="6:9" ht="14.25" customHeight="1" x14ac:dyDescent="0.25">
      <c r="F119" s="77"/>
      <c r="G119" s="77"/>
      <c r="H119" s="77"/>
      <c r="I119" s="77"/>
    </row>
    <row r="120" spans="6:9" ht="14.25" customHeight="1" x14ac:dyDescent="0.25">
      <c r="F120" s="77"/>
      <c r="G120" s="77"/>
      <c r="H120" s="77"/>
      <c r="I120" s="77"/>
    </row>
    <row r="121" spans="6:9" ht="14.25" customHeight="1" x14ac:dyDescent="0.25">
      <c r="F121" s="77"/>
      <c r="G121" s="77"/>
      <c r="H121" s="77"/>
      <c r="I121" s="77"/>
    </row>
    <row r="122" spans="6:9" ht="14.25" customHeight="1" x14ac:dyDescent="0.25">
      <c r="F122" s="77"/>
      <c r="G122" s="77"/>
      <c r="H122" s="77"/>
      <c r="I122" s="77"/>
    </row>
    <row r="123" spans="6:9" ht="14.25" customHeight="1" x14ac:dyDescent="0.25">
      <c r="F123" s="77"/>
      <c r="G123" s="77"/>
      <c r="H123" s="77"/>
      <c r="I123" s="77"/>
    </row>
    <row r="124" spans="6:9" ht="14.25" customHeight="1" x14ac:dyDescent="0.25">
      <c r="F124" s="77"/>
      <c r="G124" s="77"/>
      <c r="H124" s="77"/>
      <c r="I124" s="77"/>
    </row>
    <row r="125" spans="6:9" ht="14.25" customHeight="1" x14ac:dyDescent="0.25">
      <c r="F125" s="77"/>
      <c r="G125" s="77"/>
      <c r="H125" s="77"/>
      <c r="I125" s="77"/>
    </row>
    <row r="126" spans="6:9" ht="14.25" customHeight="1" x14ac:dyDescent="0.25">
      <c r="F126" s="77"/>
      <c r="G126" s="77"/>
      <c r="H126" s="77"/>
      <c r="I126" s="77"/>
    </row>
    <row r="127" spans="6:9" ht="14.25" customHeight="1" x14ac:dyDescent="0.25">
      <c r="F127" s="77"/>
      <c r="G127" s="77"/>
      <c r="H127" s="77"/>
      <c r="I127" s="77"/>
    </row>
    <row r="128" spans="6:9" ht="14.25" customHeight="1" x14ac:dyDescent="0.25">
      <c r="F128" s="77"/>
      <c r="G128" s="77"/>
      <c r="H128" s="77"/>
      <c r="I128" s="77"/>
    </row>
    <row r="129" spans="6:9" ht="14.25" customHeight="1" x14ac:dyDescent="0.25">
      <c r="F129" s="77"/>
      <c r="G129" s="77"/>
      <c r="H129" s="77"/>
      <c r="I129" s="77"/>
    </row>
    <row r="130" spans="6:9" ht="14.25" customHeight="1" x14ac:dyDescent="0.25">
      <c r="F130" s="77"/>
      <c r="G130" s="77"/>
      <c r="H130" s="77"/>
      <c r="I130" s="77"/>
    </row>
    <row r="131" spans="6:9" ht="14.25" customHeight="1" x14ac:dyDescent="0.25">
      <c r="F131" s="77"/>
      <c r="G131" s="77"/>
      <c r="H131" s="77"/>
      <c r="I131" s="77"/>
    </row>
    <row r="132" spans="6:9" ht="14.25" customHeight="1" x14ac:dyDescent="0.25">
      <c r="F132" s="77"/>
      <c r="G132" s="77"/>
      <c r="H132" s="77"/>
      <c r="I132" s="77"/>
    </row>
    <row r="133" spans="6:9" ht="14.25" customHeight="1" x14ac:dyDescent="0.25">
      <c r="F133" s="77"/>
      <c r="G133" s="77"/>
      <c r="H133" s="77"/>
      <c r="I133" s="77"/>
    </row>
    <row r="134" spans="6:9" ht="14.25" customHeight="1" x14ac:dyDescent="0.25">
      <c r="F134" s="77"/>
      <c r="G134" s="77"/>
      <c r="H134" s="77"/>
      <c r="I134" s="77"/>
    </row>
    <row r="135" spans="6:9" ht="14.25" customHeight="1" x14ac:dyDescent="0.25">
      <c r="F135" s="77"/>
      <c r="G135" s="77"/>
      <c r="H135" s="77"/>
      <c r="I135" s="77"/>
    </row>
    <row r="136" spans="6:9" ht="14.25" customHeight="1" x14ac:dyDescent="0.25">
      <c r="F136" s="77"/>
      <c r="G136" s="77"/>
      <c r="H136" s="77"/>
      <c r="I136" s="77"/>
    </row>
    <row r="137" spans="6:9" ht="14.25" customHeight="1" x14ac:dyDescent="0.25">
      <c r="F137" s="77"/>
      <c r="G137" s="77"/>
      <c r="H137" s="77"/>
      <c r="I137" s="77"/>
    </row>
    <row r="138" spans="6:9" ht="14.25" customHeight="1" x14ac:dyDescent="0.25">
      <c r="F138" s="77"/>
      <c r="G138" s="77"/>
      <c r="H138" s="77"/>
      <c r="I138" s="77"/>
    </row>
    <row r="139" spans="6:9" ht="14.25" customHeight="1" x14ac:dyDescent="0.25">
      <c r="F139" s="77"/>
      <c r="G139" s="77"/>
      <c r="H139" s="77"/>
      <c r="I139" s="77"/>
    </row>
    <row r="140" spans="6:9" ht="14.25" customHeight="1" x14ac:dyDescent="0.25">
      <c r="F140" s="77"/>
      <c r="G140" s="77"/>
      <c r="H140" s="77"/>
      <c r="I140" s="77"/>
    </row>
    <row r="141" spans="6:9" ht="14.25" customHeight="1" x14ac:dyDescent="0.25">
      <c r="F141" s="77"/>
      <c r="G141" s="77"/>
      <c r="H141" s="77"/>
      <c r="I141" s="77"/>
    </row>
    <row r="142" spans="6:9" ht="14.25" customHeight="1" x14ac:dyDescent="0.25">
      <c r="F142" s="77"/>
      <c r="G142" s="77"/>
      <c r="H142" s="77"/>
      <c r="I142" s="77"/>
    </row>
    <row r="143" spans="6:9" ht="14.25" customHeight="1" x14ac:dyDescent="0.25">
      <c r="F143" s="77"/>
      <c r="G143" s="77"/>
      <c r="H143" s="77"/>
      <c r="I143" s="77"/>
    </row>
    <row r="144" spans="6:9" ht="14.25" customHeight="1" x14ac:dyDescent="0.25">
      <c r="F144" s="77"/>
      <c r="G144" s="77"/>
      <c r="H144" s="77"/>
      <c r="I144" s="77"/>
    </row>
    <row r="145" spans="6:9" ht="14.25" customHeight="1" x14ac:dyDescent="0.25">
      <c r="F145" s="77"/>
      <c r="G145" s="77"/>
      <c r="H145" s="77"/>
      <c r="I145" s="77"/>
    </row>
    <row r="146" spans="6:9" ht="14.25" customHeight="1" x14ac:dyDescent="0.25">
      <c r="F146" s="77"/>
      <c r="G146" s="77"/>
      <c r="H146" s="77"/>
      <c r="I146" s="77"/>
    </row>
    <row r="147" spans="6:9" ht="14.25" customHeight="1" x14ac:dyDescent="0.25">
      <c r="F147" s="77"/>
      <c r="G147" s="77"/>
      <c r="H147" s="77"/>
      <c r="I147" s="77"/>
    </row>
    <row r="148" spans="6:9" ht="14.25" customHeight="1" x14ac:dyDescent="0.25">
      <c r="F148" s="77"/>
      <c r="G148" s="77"/>
      <c r="H148" s="77"/>
      <c r="I148" s="77"/>
    </row>
    <row r="149" spans="6:9" ht="14.25" customHeight="1" x14ac:dyDescent="0.25">
      <c r="F149" s="77"/>
      <c r="G149" s="77"/>
      <c r="H149" s="77"/>
      <c r="I149" s="77"/>
    </row>
    <row r="150" spans="6:9" ht="14.25" customHeight="1" x14ac:dyDescent="0.25">
      <c r="F150" s="77"/>
      <c r="G150" s="77"/>
      <c r="H150" s="77"/>
      <c r="I150" s="77"/>
    </row>
    <row r="151" spans="6:9" ht="14.25" customHeight="1" x14ac:dyDescent="0.25">
      <c r="F151" s="77"/>
      <c r="G151" s="77"/>
      <c r="H151" s="77"/>
      <c r="I151" s="77"/>
    </row>
    <row r="152" spans="6:9" ht="14.25" customHeight="1" x14ac:dyDescent="0.25">
      <c r="F152" s="77"/>
      <c r="G152" s="77"/>
      <c r="H152" s="77"/>
      <c r="I152" s="77"/>
    </row>
    <row r="153" spans="6:9" ht="14.25" customHeight="1" x14ac:dyDescent="0.25">
      <c r="F153" s="77"/>
      <c r="G153" s="77"/>
      <c r="H153" s="77"/>
      <c r="I153" s="77"/>
    </row>
    <row r="154" spans="6:9" ht="14.25" customHeight="1" x14ac:dyDescent="0.25">
      <c r="F154" s="77"/>
      <c r="G154" s="77"/>
      <c r="H154" s="77"/>
      <c r="I154" s="77"/>
    </row>
    <row r="155" spans="6:9" ht="14.25" customHeight="1" x14ac:dyDescent="0.25">
      <c r="F155" s="77"/>
      <c r="G155" s="77"/>
      <c r="H155" s="77"/>
      <c r="I155" s="77"/>
    </row>
    <row r="156" spans="6:9" ht="14.25" customHeight="1" x14ac:dyDescent="0.25">
      <c r="F156" s="77"/>
      <c r="G156" s="77"/>
      <c r="H156" s="77"/>
      <c r="I156" s="77"/>
    </row>
    <row r="157" spans="6:9" ht="14.25" customHeight="1" x14ac:dyDescent="0.25">
      <c r="F157" s="77"/>
      <c r="G157" s="77"/>
      <c r="H157" s="77"/>
      <c r="I157" s="77"/>
    </row>
    <row r="158" spans="6:9" ht="14.25" customHeight="1" x14ac:dyDescent="0.25">
      <c r="F158" s="77"/>
      <c r="G158" s="77"/>
      <c r="H158" s="77"/>
      <c r="I158" s="77"/>
    </row>
    <row r="159" spans="6:9" ht="14.25" customHeight="1" x14ac:dyDescent="0.25">
      <c r="F159" s="77"/>
      <c r="G159" s="77"/>
      <c r="H159" s="77"/>
      <c r="I159" s="77"/>
    </row>
    <row r="160" spans="6:9" ht="14.25" customHeight="1" x14ac:dyDescent="0.25">
      <c r="F160" s="77"/>
      <c r="G160" s="77"/>
      <c r="H160" s="77"/>
      <c r="I160" s="77"/>
    </row>
    <row r="161" spans="6:9" ht="14.25" customHeight="1" x14ac:dyDescent="0.25">
      <c r="F161" s="77"/>
      <c r="G161" s="77"/>
      <c r="H161" s="77"/>
      <c r="I161" s="77"/>
    </row>
    <row r="162" spans="6:9" ht="14.25" customHeight="1" x14ac:dyDescent="0.25">
      <c r="F162" s="77"/>
      <c r="G162" s="77"/>
      <c r="H162" s="77"/>
      <c r="I162" s="77"/>
    </row>
    <row r="163" spans="6:9" ht="14.25" customHeight="1" x14ac:dyDescent="0.25">
      <c r="F163" s="77"/>
      <c r="G163" s="77"/>
      <c r="H163" s="77"/>
      <c r="I163" s="77"/>
    </row>
    <row r="164" spans="6:9" ht="14.25" customHeight="1" x14ac:dyDescent="0.25">
      <c r="F164" s="77"/>
      <c r="G164" s="77"/>
      <c r="H164" s="77"/>
      <c r="I164" s="77"/>
    </row>
    <row r="165" spans="6:9" ht="14.25" customHeight="1" x14ac:dyDescent="0.25">
      <c r="F165" s="77"/>
      <c r="G165" s="77"/>
      <c r="H165" s="77"/>
      <c r="I165" s="77"/>
    </row>
    <row r="166" spans="6:9" ht="14.25" customHeight="1" x14ac:dyDescent="0.25">
      <c r="F166" s="77"/>
      <c r="G166" s="77"/>
      <c r="H166" s="77"/>
      <c r="I166" s="77"/>
    </row>
    <row r="167" spans="6:9" ht="14.25" customHeight="1" x14ac:dyDescent="0.25">
      <c r="F167" s="77"/>
      <c r="G167" s="77"/>
      <c r="H167" s="77"/>
      <c r="I167" s="77"/>
    </row>
    <row r="168" spans="6:9" ht="14.25" customHeight="1" x14ac:dyDescent="0.25">
      <c r="F168" s="77"/>
      <c r="G168" s="77"/>
      <c r="H168" s="77"/>
      <c r="I168" s="77"/>
    </row>
    <row r="169" spans="6:9" ht="14.25" customHeight="1" x14ac:dyDescent="0.25">
      <c r="F169" s="77"/>
      <c r="G169" s="77"/>
      <c r="H169" s="77"/>
      <c r="I169" s="77"/>
    </row>
    <row r="170" spans="6:9" ht="14.25" customHeight="1" x14ac:dyDescent="0.25">
      <c r="F170" s="77"/>
      <c r="G170" s="77"/>
      <c r="H170" s="77"/>
      <c r="I170" s="77"/>
    </row>
    <row r="171" spans="6:9" ht="14.25" customHeight="1" x14ac:dyDescent="0.25">
      <c r="F171" s="77"/>
      <c r="G171" s="77"/>
      <c r="H171" s="77"/>
      <c r="I171" s="77"/>
    </row>
    <row r="172" spans="6:9" ht="14.25" customHeight="1" x14ac:dyDescent="0.25">
      <c r="F172" s="77"/>
      <c r="G172" s="77"/>
      <c r="H172" s="77"/>
      <c r="I172" s="77"/>
    </row>
    <row r="173" spans="6:9" ht="14.25" customHeight="1" x14ac:dyDescent="0.25">
      <c r="F173" s="77"/>
      <c r="G173" s="77"/>
      <c r="H173" s="77"/>
      <c r="I173" s="77"/>
    </row>
    <row r="174" spans="6:9" ht="14.25" customHeight="1" x14ac:dyDescent="0.25">
      <c r="F174" s="77"/>
      <c r="G174" s="77"/>
      <c r="H174" s="77"/>
      <c r="I174" s="77"/>
    </row>
    <row r="175" spans="6:9" ht="14.25" customHeight="1" x14ac:dyDescent="0.25">
      <c r="F175" s="77"/>
      <c r="G175" s="77"/>
      <c r="H175" s="77"/>
      <c r="I175" s="77"/>
    </row>
    <row r="176" spans="6:9" ht="14.25" customHeight="1" x14ac:dyDescent="0.25">
      <c r="F176" s="77"/>
      <c r="G176" s="77"/>
      <c r="H176" s="77"/>
      <c r="I176" s="77"/>
    </row>
    <row r="177" spans="6:9" ht="14.25" customHeight="1" x14ac:dyDescent="0.25">
      <c r="F177" s="77"/>
      <c r="G177" s="77"/>
      <c r="H177" s="77"/>
      <c r="I177" s="77"/>
    </row>
    <row r="178" spans="6:9" ht="14.25" customHeight="1" x14ac:dyDescent="0.25">
      <c r="F178" s="77"/>
      <c r="G178" s="77"/>
      <c r="H178" s="77"/>
      <c r="I178" s="77"/>
    </row>
    <row r="179" spans="6:9" ht="14.25" customHeight="1" x14ac:dyDescent="0.25">
      <c r="F179" s="77"/>
      <c r="G179" s="77"/>
      <c r="H179" s="77"/>
      <c r="I179" s="77"/>
    </row>
    <row r="180" spans="6:9" ht="14.25" customHeight="1" x14ac:dyDescent="0.25">
      <c r="F180" s="77"/>
      <c r="G180" s="77"/>
      <c r="H180" s="77"/>
      <c r="I180" s="77"/>
    </row>
    <row r="181" spans="6:9" ht="14.25" customHeight="1" x14ac:dyDescent="0.25">
      <c r="F181" s="77"/>
      <c r="G181" s="77"/>
      <c r="H181" s="77"/>
      <c r="I181" s="77"/>
    </row>
    <row r="182" spans="6:9" ht="14.25" customHeight="1" x14ac:dyDescent="0.25">
      <c r="F182" s="77"/>
      <c r="G182" s="77"/>
      <c r="H182" s="77"/>
      <c r="I182" s="77"/>
    </row>
    <row r="183" spans="6:9" ht="14.25" customHeight="1" x14ac:dyDescent="0.25">
      <c r="F183" s="77"/>
      <c r="G183" s="77"/>
      <c r="H183" s="77"/>
      <c r="I183" s="77"/>
    </row>
    <row r="184" spans="6:9" ht="14.25" customHeight="1" x14ac:dyDescent="0.25">
      <c r="F184" s="77"/>
      <c r="G184" s="77"/>
      <c r="H184" s="77"/>
      <c r="I184" s="77"/>
    </row>
    <row r="185" spans="6:9" ht="14.25" customHeight="1" x14ac:dyDescent="0.25">
      <c r="F185" s="77"/>
      <c r="G185" s="77"/>
      <c r="H185" s="77"/>
      <c r="I185" s="77"/>
    </row>
    <row r="186" spans="6:9" ht="14.25" customHeight="1" x14ac:dyDescent="0.25">
      <c r="F186" s="77"/>
      <c r="G186" s="77"/>
      <c r="H186" s="77"/>
      <c r="I186" s="77"/>
    </row>
    <row r="187" spans="6:9" ht="14.25" customHeight="1" x14ac:dyDescent="0.25">
      <c r="F187" s="77"/>
      <c r="G187" s="77"/>
      <c r="H187" s="77"/>
      <c r="I187" s="77"/>
    </row>
    <row r="188" spans="6:9" ht="14.25" customHeight="1" x14ac:dyDescent="0.25">
      <c r="F188" s="77"/>
      <c r="G188" s="77"/>
      <c r="H188" s="77"/>
      <c r="I188" s="77"/>
    </row>
    <row r="189" spans="6:9" ht="14.25" customHeight="1" x14ac:dyDescent="0.25">
      <c r="F189" s="77"/>
      <c r="G189" s="77"/>
      <c r="H189" s="77"/>
      <c r="I189" s="77"/>
    </row>
    <row r="190" spans="6:9" ht="14.25" customHeight="1" x14ac:dyDescent="0.25">
      <c r="F190" s="77"/>
      <c r="G190" s="77"/>
      <c r="H190" s="77"/>
      <c r="I190" s="77"/>
    </row>
    <row r="191" spans="6:9" ht="14.25" customHeight="1" x14ac:dyDescent="0.25">
      <c r="F191" s="77"/>
      <c r="G191" s="77"/>
      <c r="H191" s="77"/>
      <c r="I191" s="77"/>
    </row>
    <row r="192" spans="6:9" ht="14.25" customHeight="1" x14ac:dyDescent="0.25">
      <c r="F192" s="77"/>
      <c r="G192" s="77"/>
      <c r="H192" s="77"/>
      <c r="I192" s="77"/>
    </row>
    <row r="193" spans="6:9" ht="14.25" customHeight="1" x14ac:dyDescent="0.25">
      <c r="F193" s="77"/>
      <c r="G193" s="77"/>
      <c r="H193" s="77"/>
      <c r="I193" s="77"/>
    </row>
    <row r="194" spans="6:9" ht="14.25" customHeight="1" x14ac:dyDescent="0.25">
      <c r="F194" s="77"/>
      <c r="G194" s="77"/>
      <c r="H194" s="77"/>
      <c r="I194" s="77"/>
    </row>
    <row r="195" spans="6:9" ht="14.25" customHeight="1" x14ac:dyDescent="0.25">
      <c r="F195" s="77"/>
      <c r="G195" s="77"/>
      <c r="H195" s="77"/>
      <c r="I195" s="77"/>
    </row>
    <row r="196" spans="6:9" ht="14.25" customHeight="1" x14ac:dyDescent="0.25">
      <c r="F196" s="77"/>
      <c r="G196" s="77"/>
      <c r="H196" s="77"/>
      <c r="I196" s="77"/>
    </row>
    <row r="197" spans="6:9" ht="14.25" customHeight="1" x14ac:dyDescent="0.25">
      <c r="F197" s="77"/>
      <c r="G197" s="77"/>
      <c r="H197" s="77"/>
      <c r="I197" s="77"/>
    </row>
    <row r="198" spans="6:9" ht="14.25" customHeight="1" x14ac:dyDescent="0.25">
      <c r="F198" s="77"/>
      <c r="G198" s="77"/>
      <c r="H198" s="77"/>
      <c r="I198" s="77"/>
    </row>
    <row r="199" spans="6:9" ht="14.25" customHeight="1" x14ac:dyDescent="0.25">
      <c r="F199" s="77"/>
      <c r="G199" s="77"/>
      <c r="H199" s="77"/>
      <c r="I199" s="77"/>
    </row>
    <row r="200" spans="6:9" ht="14.25" customHeight="1" x14ac:dyDescent="0.25">
      <c r="F200" s="77"/>
      <c r="G200" s="77"/>
      <c r="H200" s="77"/>
      <c r="I200" s="77"/>
    </row>
    <row r="201" spans="6:9" ht="14.25" customHeight="1" x14ac:dyDescent="0.25">
      <c r="F201" s="77"/>
      <c r="G201" s="77"/>
      <c r="H201" s="77"/>
      <c r="I201" s="77"/>
    </row>
    <row r="202" spans="6:9" ht="14.25" customHeight="1" x14ac:dyDescent="0.25">
      <c r="F202" s="77"/>
      <c r="G202" s="77"/>
      <c r="H202" s="77"/>
      <c r="I202" s="77"/>
    </row>
    <row r="203" spans="6:9" ht="14.25" customHeight="1" x14ac:dyDescent="0.25">
      <c r="F203" s="77"/>
      <c r="G203" s="77"/>
      <c r="H203" s="77"/>
      <c r="I203" s="77"/>
    </row>
    <row r="204" spans="6:9" ht="14.25" customHeight="1" x14ac:dyDescent="0.25">
      <c r="F204" s="77"/>
      <c r="G204" s="77"/>
      <c r="H204" s="77"/>
      <c r="I204" s="77"/>
    </row>
    <row r="205" spans="6:9" ht="14.25" customHeight="1" x14ac:dyDescent="0.25">
      <c r="F205" s="77"/>
      <c r="G205" s="77"/>
      <c r="H205" s="77"/>
      <c r="I205" s="77"/>
    </row>
    <row r="206" spans="6:9" ht="14.25" customHeight="1" x14ac:dyDescent="0.25">
      <c r="F206" s="77"/>
      <c r="G206" s="77"/>
      <c r="H206" s="77"/>
      <c r="I206" s="77"/>
    </row>
    <row r="207" spans="6:9" ht="14.25" customHeight="1" x14ac:dyDescent="0.25">
      <c r="F207" s="77"/>
      <c r="G207" s="77"/>
      <c r="H207" s="77"/>
      <c r="I207" s="77"/>
    </row>
    <row r="208" spans="6:9" ht="14.25" customHeight="1" x14ac:dyDescent="0.25">
      <c r="F208" s="77"/>
      <c r="G208" s="77"/>
      <c r="H208" s="77"/>
      <c r="I208" s="77"/>
    </row>
    <row r="209" spans="6:9" ht="14.25" customHeight="1" x14ac:dyDescent="0.25">
      <c r="F209" s="77"/>
      <c r="G209" s="77"/>
      <c r="H209" s="77"/>
      <c r="I209" s="77"/>
    </row>
    <row r="210" spans="6:9" ht="14.25" customHeight="1" x14ac:dyDescent="0.25">
      <c r="F210" s="77"/>
      <c r="G210" s="77"/>
      <c r="H210" s="77"/>
      <c r="I210" s="77"/>
    </row>
    <row r="211" spans="6:9" ht="14.25" customHeight="1" x14ac:dyDescent="0.25">
      <c r="F211" s="77"/>
      <c r="G211" s="77"/>
      <c r="H211" s="77"/>
      <c r="I211" s="77"/>
    </row>
    <row r="212" spans="6:9" ht="14.25" customHeight="1" x14ac:dyDescent="0.25">
      <c r="F212" s="77"/>
      <c r="G212" s="77"/>
      <c r="H212" s="77"/>
      <c r="I212" s="77"/>
    </row>
    <row r="213" spans="6:9" ht="14.25" customHeight="1" x14ac:dyDescent="0.25">
      <c r="F213" s="77"/>
      <c r="G213" s="77"/>
      <c r="H213" s="77"/>
      <c r="I213" s="77"/>
    </row>
    <row r="214" spans="6:9" ht="14.25" customHeight="1" x14ac:dyDescent="0.25">
      <c r="F214" s="77"/>
      <c r="G214" s="77"/>
      <c r="H214" s="77"/>
      <c r="I214" s="77"/>
    </row>
    <row r="215" spans="6:9" ht="14.25" customHeight="1" x14ac:dyDescent="0.25">
      <c r="F215" s="77"/>
      <c r="G215" s="77"/>
      <c r="H215" s="77"/>
      <c r="I215" s="77"/>
    </row>
    <row r="216" spans="6:9" ht="14.25" customHeight="1" x14ac:dyDescent="0.25">
      <c r="F216" s="77"/>
      <c r="G216" s="77"/>
      <c r="H216" s="77"/>
      <c r="I216" s="77"/>
    </row>
    <row r="217" spans="6:9" ht="14.25" customHeight="1" x14ac:dyDescent="0.25">
      <c r="F217" s="77"/>
      <c r="G217" s="77"/>
      <c r="H217" s="77"/>
      <c r="I217" s="77"/>
    </row>
    <row r="218" spans="6:9" ht="14.25" customHeight="1" x14ac:dyDescent="0.25">
      <c r="F218" s="77"/>
      <c r="G218" s="77"/>
      <c r="H218" s="77"/>
      <c r="I218" s="77"/>
    </row>
    <row r="219" spans="6:9" ht="14.25" customHeight="1" x14ac:dyDescent="0.25">
      <c r="F219" s="77"/>
      <c r="G219" s="77"/>
      <c r="H219" s="77"/>
      <c r="I219" s="77"/>
    </row>
    <row r="220" spans="6:9" ht="14.25" customHeight="1" x14ac:dyDescent="0.25">
      <c r="F220" s="77"/>
      <c r="G220" s="77"/>
      <c r="H220" s="77"/>
      <c r="I220" s="77"/>
    </row>
    <row r="221" spans="6:9" ht="14.25" customHeight="1" x14ac:dyDescent="0.25">
      <c r="F221" s="77"/>
      <c r="G221" s="77"/>
      <c r="H221" s="77"/>
      <c r="I221" s="77"/>
    </row>
    <row r="222" spans="6:9" ht="14.25" customHeight="1" x14ac:dyDescent="0.25">
      <c r="F222" s="77"/>
      <c r="G222" s="77"/>
      <c r="H222" s="77"/>
      <c r="I222" s="77"/>
    </row>
    <row r="223" spans="6:9" ht="14.25" customHeight="1" x14ac:dyDescent="0.25">
      <c r="F223" s="77"/>
      <c r="G223" s="77"/>
      <c r="H223" s="77"/>
      <c r="I223" s="77"/>
    </row>
    <row r="224" spans="6:9" ht="14.25" customHeight="1" x14ac:dyDescent="0.25">
      <c r="F224" s="77"/>
      <c r="G224" s="77"/>
      <c r="H224" s="77"/>
      <c r="I224" s="77"/>
    </row>
    <row r="225" spans="6:9" ht="14.25" customHeight="1" x14ac:dyDescent="0.25">
      <c r="F225" s="77"/>
      <c r="G225" s="77"/>
      <c r="H225" s="77"/>
      <c r="I225" s="77"/>
    </row>
    <row r="226" spans="6:9" ht="14.25" customHeight="1" x14ac:dyDescent="0.25">
      <c r="F226" s="77"/>
      <c r="G226" s="77"/>
      <c r="H226" s="77"/>
      <c r="I226" s="77"/>
    </row>
    <row r="227" spans="6:9" ht="14.25" customHeight="1" x14ac:dyDescent="0.25">
      <c r="F227" s="77"/>
      <c r="G227" s="77"/>
      <c r="H227" s="77"/>
      <c r="I227" s="77"/>
    </row>
    <row r="228" spans="6:9" ht="14.25" customHeight="1" x14ac:dyDescent="0.25">
      <c r="F228" s="77"/>
      <c r="G228" s="77"/>
      <c r="H228" s="77"/>
      <c r="I228" s="77"/>
    </row>
    <row r="229" spans="6:9" ht="14.25" customHeight="1" x14ac:dyDescent="0.25">
      <c r="F229" s="77"/>
      <c r="G229" s="77"/>
      <c r="H229" s="77"/>
      <c r="I229" s="77"/>
    </row>
    <row r="230" spans="6:9" ht="14.25" customHeight="1" x14ac:dyDescent="0.25">
      <c r="F230" s="77"/>
      <c r="G230" s="77"/>
      <c r="H230" s="77"/>
      <c r="I230" s="77"/>
    </row>
    <row r="231" spans="6:9" ht="14.25" customHeight="1" x14ac:dyDescent="0.25">
      <c r="F231" s="77"/>
      <c r="G231" s="77"/>
      <c r="H231" s="77"/>
      <c r="I231" s="77"/>
    </row>
    <row r="232" spans="6:9" ht="14.25" customHeight="1" x14ac:dyDescent="0.25">
      <c r="F232" s="77"/>
      <c r="G232" s="77"/>
      <c r="H232" s="77"/>
      <c r="I232" s="77"/>
    </row>
    <row r="233" spans="6:9" ht="14.25" customHeight="1" x14ac:dyDescent="0.25">
      <c r="F233" s="77"/>
      <c r="G233" s="77"/>
      <c r="H233" s="77"/>
      <c r="I233" s="77"/>
    </row>
    <row r="234" spans="6:9" ht="14.25" customHeight="1" x14ac:dyDescent="0.25">
      <c r="F234" s="77"/>
      <c r="G234" s="77"/>
      <c r="H234" s="77"/>
      <c r="I234" s="77"/>
    </row>
    <row r="235" spans="6:9" ht="14.25" customHeight="1" x14ac:dyDescent="0.25">
      <c r="F235" s="77"/>
      <c r="G235" s="77"/>
      <c r="H235" s="77"/>
      <c r="I235" s="77"/>
    </row>
    <row r="236" spans="6:9" ht="14.25" customHeight="1" x14ac:dyDescent="0.25">
      <c r="F236" s="77"/>
      <c r="G236" s="77"/>
      <c r="H236" s="77"/>
      <c r="I236" s="77"/>
    </row>
    <row r="237" spans="6:9" ht="14.25" customHeight="1" x14ac:dyDescent="0.25">
      <c r="F237" s="77"/>
      <c r="G237" s="77"/>
      <c r="H237" s="77"/>
      <c r="I237" s="77"/>
    </row>
    <row r="238" spans="6:9" ht="14.25" customHeight="1" x14ac:dyDescent="0.25">
      <c r="F238" s="77"/>
      <c r="G238" s="77"/>
      <c r="H238" s="77"/>
      <c r="I238" s="77"/>
    </row>
    <row r="239" spans="6:9" ht="14.25" customHeight="1" x14ac:dyDescent="0.25">
      <c r="F239" s="77"/>
      <c r="G239" s="77"/>
      <c r="H239" s="77"/>
      <c r="I239" s="77"/>
    </row>
    <row r="240" spans="6:9" ht="14.25" customHeight="1" x14ac:dyDescent="0.25">
      <c r="F240" s="77"/>
      <c r="G240" s="77"/>
      <c r="H240" s="77"/>
      <c r="I240" s="77"/>
    </row>
    <row r="241" spans="6:9" ht="14.25" customHeight="1" x14ac:dyDescent="0.25">
      <c r="F241" s="77"/>
      <c r="G241" s="77"/>
      <c r="H241" s="77"/>
      <c r="I241" s="77"/>
    </row>
    <row r="242" spans="6:9" ht="14.25" customHeight="1" x14ac:dyDescent="0.25">
      <c r="F242" s="77"/>
      <c r="G242" s="77"/>
      <c r="H242" s="77"/>
      <c r="I242" s="77"/>
    </row>
    <row r="243" spans="6:9" ht="14.25" customHeight="1" x14ac:dyDescent="0.25">
      <c r="F243" s="77"/>
      <c r="G243" s="77"/>
      <c r="H243" s="77"/>
      <c r="I243" s="77"/>
    </row>
    <row r="244" spans="6:9" ht="14.25" customHeight="1" x14ac:dyDescent="0.25">
      <c r="F244" s="77"/>
      <c r="G244" s="77"/>
      <c r="H244" s="77"/>
      <c r="I244" s="77"/>
    </row>
    <row r="245" spans="6:9" ht="14.25" customHeight="1" x14ac:dyDescent="0.25">
      <c r="F245" s="77"/>
      <c r="G245" s="77"/>
      <c r="H245" s="77"/>
      <c r="I245" s="77"/>
    </row>
    <row r="246" spans="6:9" ht="14.25" customHeight="1" x14ac:dyDescent="0.25">
      <c r="F246" s="77"/>
      <c r="G246" s="77"/>
      <c r="H246" s="77"/>
      <c r="I246" s="77"/>
    </row>
    <row r="247" spans="6:9" ht="14.25" customHeight="1" x14ac:dyDescent="0.25">
      <c r="F247" s="77"/>
      <c r="G247" s="77"/>
      <c r="H247" s="77"/>
      <c r="I247" s="77"/>
    </row>
    <row r="248" spans="6:9" ht="14.25" customHeight="1" x14ac:dyDescent="0.25">
      <c r="F248" s="77"/>
      <c r="G248" s="77"/>
      <c r="H248" s="77"/>
      <c r="I248" s="77"/>
    </row>
    <row r="249" spans="6:9" ht="14.25" customHeight="1" x14ac:dyDescent="0.25">
      <c r="F249" s="77"/>
      <c r="G249" s="77"/>
      <c r="H249" s="77"/>
      <c r="I249" s="77"/>
    </row>
    <row r="250" spans="6:9" ht="14.25" customHeight="1" x14ac:dyDescent="0.25">
      <c r="F250" s="77"/>
      <c r="G250" s="77"/>
      <c r="H250" s="77"/>
      <c r="I250" s="77"/>
    </row>
    <row r="251" spans="6:9" ht="14.25" customHeight="1" x14ac:dyDescent="0.25">
      <c r="F251" s="77"/>
      <c r="G251" s="77"/>
      <c r="H251" s="77"/>
      <c r="I251" s="77"/>
    </row>
    <row r="252" spans="6:9" ht="14.25" customHeight="1" x14ac:dyDescent="0.25">
      <c r="F252" s="77"/>
      <c r="G252" s="77"/>
      <c r="H252" s="77"/>
      <c r="I252" s="77"/>
    </row>
    <row r="253" spans="6:9" ht="14.25" customHeight="1" x14ac:dyDescent="0.25">
      <c r="F253" s="77"/>
      <c r="G253" s="77"/>
      <c r="H253" s="77"/>
      <c r="I253" s="77"/>
    </row>
    <row r="254" spans="6:9" ht="14.25" customHeight="1" x14ac:dyDescent="0.25">
      <c r="F254" s="77"/>
      <c r="G254" s="77"/>
      <c r="H254" s="77"/>
      <c r="I254" s="77"/>
    </row>
    <row r="255" spans="6:9" ht="14.25" customHeight="1" x14ac:dyDescent="0.25">
      <c r="F255" s="77"/>
      <c r="G255" s="77"/>
      <c r="H255" s="77"/>
      <c r="I255" s="77"/>
    </row>
    <row r="256" spans="6:9" ht="14.25" customHeight="1" x14ac:dyDescent="0.25">
      <c r="F256" s="77"/>
      <c r="G256" s="77"/>
      <c r="H256" s="77"/>
      <c r="I256" s="77"/>
    </row>
    <row r="257" spans="6:9" ht="14.25" customHeight="1" x14ac:dyDescent="0.25">
      <c r="F257" s="77"/>
      <c r="G257" s="77"/>
      <c r="H257" s="77"/>
      <c r="I257" s="77"/>
    </row>
    <row r="258" spans="6:9" ht="14.25" customHeight="1" x14ac:dyDescent="0.25">
      <c r="F258" s="77"/>
      <c r="G258" s="77"/>
      <c r="H258" s="77"/>
      <c r="I258" s="77"/>
    </row>
    <row r="259" spans="6:9" ht="14.25" customHeight="1" x14ac:dyDescent="0.25">
      <c r="F259" s="77"/>
      <c r="G259" s="77"/>
      <c r="H259" s="77"/>
      <c r="I259" s="77"/>
    </row>
    <row r="260" spans="6:9" ht="14.25" customHeight="1" x14ac:dyDescent="0.25">
      <c r="F260" s="77"/>
      <c r="G260" s="77"/>
      <c r="H260" s="77"/>
      <c r="I260" s="77"/>
    </row>
    <row r="261" spans="6:9" ht="14.25" customHeight="1" x14ac:dyDescent="0.25">
      <c r="F261" s="77"/>
      <c r="G261" s="77"/>
      <c r="H261" s="77"/>
      <c r="I261" s="77"/>
    </row>
    <row r="262" spans="6:9" ht="14.25" customHeight="1" x14ac:dyDescent="0.25">
      <c r="F262" s="77"/>
      <c r="G262" s="77"/>
      <c r="H262" s="77"/>
      <c r="I262" s="77"/>
    </row>
    <row r="263" spans="6:9" ht="14.25" customHeight="1" x14ac:dyDescent="0.25">
      <c r="F263" s="77"/>
      <c r="G263" s="77"/>
      <c r="H263" s="77"/>
      <c r="I263" s="77"/>
    </row>
    <row r="264" spans="6:9" ht="14.25" customHeight="1" x14ac:dyDescent="0.25">
      <c r="F264" s="77"/>
      <c r="G264" s="77"/>
      <c r="H264" s="77"/>
      <c r="I264" s="77"/>
    </row>
    <row r="265" spans="6:9" ht="14.25" customHeight="1" x14ac:dyDescent="0.25">
      <c r="F265" s="77"/>
      <c r="G265" s="77"/>
      <c r="H265" s="77"/>
      <c r="I265" s="77"/>
    </row>
    <row r="266" spans="6:9" ht="14.25" customHeight="1" x14ac:dyDescent="0.25">
      <c r="F266" s="77"/>
      <c r="G266" s="77"/>
      <c r="H266" s="77"/>
      <c r="I266" s="77"/>
    </row>
    <row r="267" spans="6:9" ht="14.25" customHeight="1" x14ac:dyDescent="0.25">
      <c r="F267" s="77"/>
      <c r="G267" s="77"/>
      <c r="H267" s="77"/>
      <c r="I267" s="77"/>
    </row>
    <row r="268" spans="6:9" ht="14.25" customHeight="1" x14ac:dyDescent="0.25">
      <c r="F268" s="77"/>
      <c r="G268" s="77"/>
      <c r="H268" s="77"/>
      <c r="I268" s="77"/>
    </row>
    <row r="269" spans="6:9" ht="14.25" customHeight="1" x14ac:dyDescent="0.25">
      <c r="F269" s="77"/>
      <c r="G269" s="77"/>
      <c r="H269" s="77"/>
      <c r="I269" s="77"/>
    </row>
    <row r="270" spans="6:9" ht="14.25" customHeight="1" x14ac:dyDescent="0.25">
      <c r="F270" s="77"/>
      <c r="G270" s="77"/>
      <c r="H270" s="77"/>
      <c r="I270" s="77"/>
    </row>
    <row r="271" spans="6:9" ht="14.25" customHeight="1" x14ac:dyDescent="0.25">
      <c r="F271" s="77"/>
      <c r="G271" s="77"/>
      <c r="H271" s="77"/>
      <c r="I271" s="77"/>
    </row>
    <row r="272" spans="6:9" ht="14.25" customHeight="1" x14ac:dyDescent="0.25">
      <c r="F272" s="77"/>
      <c r="G272" s="77"/>
      <c r="H272" s="77"/>
      <c r="I272" s="77"/>
    </row>
    <row r="273" spans="6:9" ht="14.25" customHeight="1" x14ac:dyDescent="0.25">
      <c r="F273" s="77"/>
      <c r="G273" s="77"/>
      <c r="H273" s="77"/>
      <c r="I273" s="77"/>
    </row>
    <row r="274" spans="6:9" ht="14.25" customHeight="1" x14ac:dyDescent="0.25">
      <c r="F274" s="77"/>
      <c r="G274" s="77"/>
      <c r="H274" s="77"/>
      <c r="I274" s="77"/>
    </row>
    <row r="275" spans="6:9" ht="14.25" customHeight="1" x14ac:dyDescent="0.25">
      <c r="F275" s="77"/>
      <c r="G275" s="77"/>
      <c r="H275" s="77"/>
      <c r="I275" s="77"/>
    </row>
    <row r="276" spans="6:9" ht="14.25" customHeight="1" x14ac:dyDescent="0.25">
      <c r="F276" s="77"/>
      <c r="G276" s="77"/>
      <c r="H276" s="77"/>
      <c r="I276" s="77"/>
    </row>
    <row r="277" spans="6:9" ht="14.25" customHeight="1" x14ac:dyDescent="0.25">
      <c r="F277" s="77"/>
      <c r="G277" s="77"/>
      <c r="H277" s="77"/>
      <c r="I277" s="77"/>
    </row>
    <row r="278" spans="6:9" ht="14.25" customHeight="1" x14ac:dyDescent="0.25">
      <c r="F278" s="77"/>
      <c r="G278" s="77"/>
      <c r="H278" s="77"/>
      <c r="I278" s="77"/>
    </row>
    <row r="279" spans="6:9" ht="14.25" customHeight="1" x14ac:dyDescent="0.25">
      <c r="F279" s="77"/>
      <c r="G279" s="77"/>
      <c r="H279" s="77"/>
      <c r="I279" s="77"/>
    </row>
    <row r="280" spans="6:9" ht="14.25" customHeight="1" x14ac:dyDescent="0.25">
      <c r="F280" s="77"/>
      <c r="G280" s="77"/>
      <c r="H280" s="77"/>
      <c r="I280" s="77"/>
    </row>
    <row r="281" spans="6:9" ht="14.25" customHeight="1" x14ac:dyDescent="0.25">
      <c r="F281" s="77"/>
      <c r="G281" s="77"/>
      <c r="H281" s="77"/>
      <c r="I281" s="77"/>
    </row>
    <row r="282" spans="6:9" ht="14.25" customHeight="1" x14ac:dyDescent="0.25">
      <c r="F282" s="77"/>
      <c r="G282" s="77"/>
      <c r="H282" s="77"/>
      <c r="I282" s="77"/>
    </row>
    <row r="283" spans="6:9" ht="14.25" customHeight="1" x14ac:dyDescent="0.25">
      <c r="F283" s="77"/>
      <c r="G283" s="77"/>
      <c r="H283" s="77"/>
      <c r="I283" s="77"/>
    </row>
    <row r="284" spans="6:9" ht="14.25" customHeight="1" x14ac:dyDescent="0.25">
      <c r="F284" s="77"/>
      <c r="G284" s="77"/>
      <c r="H284" s="77"/>
      <c r="I284" s="77"/>
    </row>
    <row r="285" spans="6:9" ht="14.25" customHeight="1" x14ac:dyDescent="0.25">
      <c r="F285" s="77"/>
      <c r="G285" s="77"/>
      <c r="H285" s="77"/>
      <c r="I285" s="77"/>
    </row>
    <row r="286" spans="6:9" ht="14.25" customHeight="1" x14ac:dyDescent="0.25">
      <c r="F286" s="77"/>
      <c r="G286" s="77"/>
      <c r="H286" s="77"/>
      <c r="I286" s="77"/>
    </row>
    <row r="287" spans="6:9" ht="14.25" customHeight="1" x14ac:dyDescent="0.25">
      <c r="F287" s="77"/>
      <c r="G287" s="77"/>
      <c r="H287" s="77"/>
      <c r="I287" s="77"/>
    </row>
    <row r="288" spans="6:9" ht="14.25" customHeight="1" x14ac:dyDescent="0.25">
      <c r="F288" s="77"/>
      <c r="G288" s="77"/>
      <c r="H288" s="77"/>
      <c r="I288" s="77"/>
    </row>
    <row r="289" spans="6:9" ht="14.25" customHeight="1" x14ac:dyDescent="0.25">
      <c r="F289" s="77"/>
      <c r="G289" s="77"/>
      <c r="H289" s="77"/>
      <c r="I289" s="77"/>
    </row>
    <row r="290" spans="6:9" ht="14.25" customHeight="1" x14ac:dyDescent="0.25">
      <c r="F290" s="77"/>
      <c r="G290" s="77"/>
      <c r="H290" s="77"/>
      <c r="I290" s="77"/>
    </row>
    <row r="291" spans="6:9" ht="14.25" customHeight="1" x14ac:dyDescent="0.25">
      <c r="F291" s="77"/>
      <c r="G291" s="77"/>
      <c r="H291" s="77"/>
      <c r="I291" s="77"/>
    </row>
    <row r="292" spans="6:9" ht="14.25" customHeight="1" x14ac:dyDescent="0.25">
      <c r="F292" s="77"/>
      <c r="G292" s="77"/>
      <c r="H292" s="77"/>
      <c r="I292" s="77"/>
    </row>
    <row r="293" spans="6:9" ht="14.25" customHeight="1" x14ac:dyDescent="0.25">
      <c r="F293" s="77"/>
      <c r="G293" s="77"/>
      <c r="H293" s="77"/>
      <c r="I293" s="77"/>
    </row>
    <row r="294" spans="6:9" ht="14.25" customHeight="1" x14ac:dyDescent="0.25">
      <c r="F294" s="77"/>
      <c r="G294" s="77"/>
      <c r="H294" s="77"/>
      <c r="I294" s="77"/>
    </row>
    <row r="295" spans="6:9" ht="14.25" customHeight="1" x14ac:dyDescent="0.25">
      <c r="F295" s="77"/>
      <c r="G295" s="77"/>
      <c r="H295" s="77"/>
      <c r="I295" s="77"/>
    </row>
    <row r="296" spans="6:9" ht="14.25" customHeight="1" x14ac:dyDescent="0.25">
      <c r="F296" s="77"/>
      <c r="G296" s="77"/>
      <c r="H296" s="77"/>
      <c r="I296" s="77"/>
    </row>
    <row r="297" spans="6:9" ht="14.25" customHeight="1" x14ac:dyDescent="0.25">
      <c r="F297" s="77"/>
      <c r="G297" s="77"/>
      <c r="H297" s="77"/>
      <c r="I297" s="77"/>
    </row>
    <row r="298" spans="6:9" ht="14.25" customHeight="1" x14ac:dyDescent="0.25">
      <c r="F298" s="77"/>
      <c r="G298" s="77"/>
      <c r="H298" s="77"/>
      <c r="I298" s="77"/>
    </row>
    <row r="299" spans="6:9" ht="14.25" customHeight="1" x14ac:dyDescent="0.25">
      <c r="F299" s="77"/>
      <c r="G299" s="77"/>
      <c r="H299" s="77"/>
      <c r="I299" s="77"/>
    </row>
    <row r="300" spans="6:9" ht="14.25" customHeight="1" x14ac:dyDescent="0.25">
      <c r="F300" s="77"/>
      <c r="G300" s="77"/>
      <c r="H300" s="77"/>
      <c r="I300" s="77"/>
    </row>
    <row r="301" spans="6:9" ht="14.25" customHeight="1" x14ac:dyDescent="0.25">
      <c r="F301" s="77"/>
      <c r="G301" s="77"/>
      <c r="H301" s="77"/>
      <c r="I301" s="77"/>
    </row>
    <row r="302" spans="6:9" ht="14.25" customHeight="1" x14ac:dyDescent="0.25">
      <c r="F302" s="77"/>
      <c r="G302" s="77"/>
      <c r="H302" s="77"/>
      <c r="I302" s="77"/>
    </row>
    <row r="303" spans="6:9" ht="14.25" customHeight="1" x14ac:dyDescent="0.25">
      <c r="F303" s="77"/>
      <c r="G303" s="77"/>
      <c r="H303" s="77"/>
      <c r="I303" s="77"/>
    </row>
    <row r="304" spans="6:9" ht="14.25" customHeight="1" x14ac:dyDescent="0.25">
      <c r="F304" s="77"/>
      <c r="G304" s="77"/>
      <c r="H304" s="77"/>
      <c r="I304" s="77"/>
    </row>
    <row r="305" spans="6:9" ht="14.25" customHeight="1" x14ac:dyDescent="0.25">
      <c r="F305" s="77"/>
      <c r="G305" s="77"/>
      <c r="H305" s="77"/>
      <c r="I305" s="77"/>
    </row>
    <row r="306" spans="6:9" ht="14.25" customHeight="1" x14ac:dyDescent="0.25">
      <c r="F306" s="77"/>
      <c r="G306" s="77"/>
      <c r="H306" s="77"/>
      <c r="I306" s="77"/>
    </row>
    <row r="307" spans="6:9" ht="14.25" customHeight="1" x14ac:dyDescent="0.25">
      <c r="F307" s="77"/>
      <c r="G307" s="77"/>
      <c r="H307" s="77"/>
      <c r="I307" s="77"/>
    </row>
    <row r="308" spans="6:9" ht="14.25" customHeight="1" x14ac:dyDescent="0.25">
      <c r="F308" s="77"/>
      <c r="G308" s="77"/>
      <c r="H308" s="77"/>
      <c r="I308" s="77"/>
    </row>
    <row r="309" spans="6:9" ht="14.25" customHeight="1" x14ac:dyDescent="0.25">
      <c r="F309" s="77"/>
      <c r="G309" s="77"/>
      <c r="H309" s="77"/>
      <c r="I309" s="77"/>
    </row>
    <row r="310" spans="6:9" ht="14.25" customHeight="1" x14ac:dyDescent="0.25">
      <c r="F310" s="77"/>
      <c r="G310" s="77"/>
      <c r="H310" s="77"/>
      <c r="I310" s="77"/>
    </row>
    <row r="311" spans="6:9" ht="14.25" customHeight="1" x14ac:dyDescent="0.25">
      <c r="F311" s="77"/>
      <c r="G311" s="77"/>
      <c r="H311" s="77"/>
      <c r="I311" s="77"/>
    </row>
    <row r="312" spans="6:9" ht="14.25" customHeight="1" x14ac:dyDescent="0.25">
      <c r="F312" s="77"/>
      <c r="G312" s="77"/>
      <c r="H312" s="77"/>
      <c r="I312" s="77"/>
    </row>
    <row r="313" spans="6:9" ht="14.25" customHeight="1" x14ac:dyDescent="0.25">
      <c r="F313" s="77"/>
      <c r="G313" s="77"/>
      <c r="H313" s="77"/>
      <c r="I313" s="77"/>
    </row>
    <row r="314" spans="6:9" ht="14.25" customHeight="1" x14ac:dyDescent="0.25">
      <c r="F314" s="77"/>
      <c r="G314" s="77"/>
      <c r="H314" s="77"/>
      <c r="I314" s="77"/>
    </row>
    <row r="315" spans="6:9" ht="14.25" customHeight="1" x14ac:dyDescent="0.25">
      <c r="F315" s="77"/>
      <c r="G315" s="77"/>
      <c r="H315" s="77"/>
      <c r="I315" s="77"/>
    </row>
    <row r="316" spans="6:9" ht="14.25" customHeight="1" x14ac:dyDescent="0.25">
      <c r="F316" s="77"/>
      <c r="G316" s="77"/>
      <c r="H316" s="77"/>
      <c r="I316" s="77"/>
    </row>
    <row r="317" spans="6:9" ht="14.25" customHeight="1" x14ac:dyDescent="0.25">
      <c r="F317" s="77"/>
      <c r="G317" s="77"/>
      <c r="H317" s="77"/>
      <c r="I317" s="77"/>
    </row>
    <row r="318" spans="6:9" ht="14.25" customHeight="1" x14ac:dyDescent="0.25">
      <c r="F318" s="77"/>
      <c r="G318" s="77"/>
      <c r="H318" s="77"/>
      <c r="I318" s="77"/>
    </row>
    <row r="319" spans="6:9" ht="14.25" customHeight="1" x14ac:dyDescent="0.25">
      <c r="F319" s="77"/>
      <c r="G319" s="77"/>
      <c r="H319" s="77"/>
      <c r="I319" s="77"/>
    </row>
    <row r="320" spans="6:9" ht="14.25" customHeight="1" x14ac:dyDescent="0.25">
      <c r="F320" s="77"/>
      <c r="G320" s="77"/>
      <c r="H320" s="77"/>
      <c r="I320" s="77"/>
    </row>
    <row r="321" spans="6:9" ht="14.25" customHeight="1" x14ac:dyDescent="0.25">
      <c r="F321" s="77"/>
      <c r="G321" s="77"/>
      <c r="H321" s="77"/>
      <c r="I321" s="77"/>
    </row>
    <row r="322" spans="6:9" ht="14.25" customHeight="1" x14ac:dyDescent="0.25">
      <c r="F322" s="77"/>
      <c r="G322" s="77"/>
      <c r="H322" s="77"/>
      <c r="I322" s="77"/>
    </row>
    <row r="323" spans="6:9" ht="14.25" customHeight="1" x14ac:dyDescent="0.25">
      <c r="F323" s="77"/>
      <c r="G323" s="77"/>
      <c r="H323" s="77"/>
      <c r="I323" s="77"/>
    </row>
    <row r="324" spans="6:9" ht="14.25" customHeight="1" x14ac:dyDescent="0.25">
      <c r="F324" s="77"/>
      <c r="G324" s="77"/>
      <c r="H324" s="77"/>
      <c r="I324" s="77"/>
    </row>
    <row r="325" spans="6:9" ht="14.25" customHeight="1" x14ac:dyDescent="0.25">
      <c r="F325" s="77"/>
      <c r="G325" s="77"/>
      <c r="H325" s="77"/>
      <c r="I325" s="77"/>
    </row>
    <row r="326" spans="6:9" ht="14.25" customHeight="1" x14ac:dyDescent="0.25">
      <c r="F326" s="77"/>
      <c r="G326" s="77"/>
      <c r="H326" s="77"/>
      <c r="I326" s="77"/>
    </row>
    <row r="327" spans="6:9" ht="14.25" customHeight="1" x14ac:dyDescent="0.25">
      <c r="F327" s="77"/>
      <c r="G327" s="77"/>
      <c r="H327" s="77"/>
      <c r="I327" s="77"/>
    </row>
    <row r="328" spans="6:9" ht="14.25" customHeight="1" x14ac:dyDescent="0.25">
      <c r="F328" s="77"/>
      <c r="G328" s="77"/>
      <c r="H328" s="77"/>
      <c r="I328" s="77"/>
    </row>
    <row r="329" spans="6:9" ht="14.25" customHeight="1" x14ac:dyDescent="0.25">
      <c r="F329" s="77"/>
      <c r="G329" s="77"/>
      <c r="H329" s="77"/>
      <c r="I329" s="77"/>
    </row>
    <row r="330" spans="6:9" ht="14.25" customHeight="1" x14ac:dyDescent="0.25">
      <c r="F330" s="77"/>
      <c r="G330" s="77"/>
      <c r="H330" s="77"/>
      <c r="I330" s="77"/>
    </row>
    <row r="331" spans="6:9" ht="14.25" customHeight="1" x14ac:dyDescent="0.25">
      <c r="F331" s="77"/>
      <c r="G331" s="77"/>
      <c r="H331" s="77"/>
      <c r="I331" s="77"/>
    </row>
    <row r="332" spans="6:9" ht="14.25" customHeight="1" x14ac:dyDescent="0.25">
      <c r="F332" s="77"/>
      <c r="G332" s="77"/>
      <c r="H332" s="77"/>
      <c r="I332" s="77"/>
    </row>
    <row r="333" spans="6:9" ht="14.25" customHeight="1" x14ac:dyDescent="0.25">
      <c r="F333" s="77"/>
      <c r="G333" s="77"/>
      <c r="H333" s="77"/>
      <c r="I333" s="77"/>
    </row>
    <row r="334" spans="6:9" ht="14.25" customHeight="1" x14ac:dyDescent="0.25">
      <c r="F334" s="77"/>
      <c r="G334" s="77"/>
      <c r="H334" s="77"/>
      <c r="I334" s="77"/>
    </row>
    <row r="335" spans="6:9" ht="14.25" customHeight="1" x14ac:dyDescent="0.25">
      <c r="F335" s="77"/>
      <c r="G335" s="77"/>
      <c r="H335" s="77"/>
      <c r="I335" s="77"/>
    </row>
    <row r="336" spans="6:9" ht="14.25" customHeight="1" x14ac:dyDescent="0.25">
      <c r="F336" s="77"/>
      <c r="G336" s="77"/>
      <c r="H336" s="77"/>
      <c r="I336" s="77"/>
    </row>
    <row r="337" spans="6:9" ht="14.25" customHeight="1" x14ac:dyDescent="0.25">
      <c r="F337" s="77"/>
      <c r="G337" s="77"/>
      <c r="H337" s="77"/>
      <c r="I337" s="77"/>
    </row>
    <row r="338" spans="6:9" ht="14.25" customHeight="1" x14ac:dyDescent="0.25">
      <c r="F338" s="77"/>
      <c r="G338" s="77"/>
      <c r="H338" s="77"/>
      <c r="I338" s="77"/>
    </row>
    <row r="339" spans="6:9" ht="14.25" customHeight="1" x14ac:dyDescent="0.25">
      <c r="F339" s="77"/>
      <c r="G339" s="77"/>
      <c r="H339" s="77"/>
      <c r="I339" s="77"/>
    </row>
    <row r="340" spans="6:9" ht="14.25" customHeight="1" x14ac:dyDescent="0.25">
      <c r="F340" s="77"/>
      <c r="G340" s="77"/>
      <c r="H340" s="77"/>
      <c r="I340" s="77"/>
    </row>
    <row r="341" spans="6:9" ht="14.25" customHeight="1" x14ac:dyDescent="0.25">
      <c r="F341" s="77"/>
      <c r="G341" s="77"/>
      <c r="H341" s="77"/>
      <c r="I341" s="77"/>
    </row>
    <row r="342" spans="6:9" ht="14.25" customHeight="1" x14ac:dyDescent="0.25">
      <c r="F342" s="77"/>
      <c r="G342" s="77"/>
      <c r="H342" s="77"/>
      <c r="I342" s="77"/>
    </row>
    <row r="343" spans="6:9" ht="14.25" customHeight="1" x14ac:dyDescent="0.25">
      <c r="F343" s="77"/>
      <c r="G343" s="77"/>
      <c r="H343" s="77"/>
      <c r="I343" s="77"/>
    </row>
    <row r="344" spans="6:9" ht="14.25" customHeight="1" x14ac:dyDescent="0.25">
      <c r="F344" s="77"/>
      <c r="G344" s="77"/>
      <c r="H344" s="77"/>
      <c r="I344" s="77"/>
    </row>
    <row r="345" spans="6:9" ht="14.25" customHeight="1" x14ac:dyDescent="0.25">
      <c r="F345" s="77"/>
      <c r="G345" s="77"/>
      <c r="H345" s="77"/>
      <c r="I345" s="77"/>
    </row>
    <row r="346" spans="6:9" ht="14.25" customHeight="1" x14ac:dyDescent="0.25">
      <c r="F346" s="77"/>
      <c r="G346" s="77"/>
      <c r="H346" s="77"/>
      <c r="I346" s="77"/>
    </row>
    <row r="347" spans="6:9" ht="14.25" customHeight="1" x14ac:dyDescent="0.25">
      <c r="F347" s="77"/>
      <c r="G347" s="77"/>
      <c r="H347" s="77"/>
      <c r="I347" s="77"/>
    </row>
    <row r="348" spans="6:9" ht="14.25" customHeight="1" x14ac:dyDescent="0.25">
      <c r="F348" s="77"/>
      <c r="G348" s="77"/>
      <c r="H348" s="77"/>
      <c r="I348" s="77"/>
    </row>
    <row r="349" spans="6:9" ht="14.25" customHeight="1" x14ac:dyDescent="0.25">
      <c r="F349" s="77"/>
      <c r="G349" s="77"/>
      <c r="H349" s="77"/>
      <c r="I349" s="77"/>
    </row>
    <row r="350" spans="6:9" ht="14.25" customHeight="1" x14ac:dyDescent="0.25">
      <c r="F350" s="77"/>
      <c r="G350" s="77"/>
      <c r="H350" s="77"/>
      <c r="I350" s="77"/>
    </row>
    <row r="351" spans="6:9" ht="14.25" customHeight="1" x14ac:dyDescent="0.25">
      <c r="F351" s="77"/>
      <c r="G351" s="77"/>
      <c r="H351" s="77"/>
      <c r="I351" s="77"/>
    </row>
    <row r="352" spans="6:9" ht="14.25" customHeight="1" x14ac:dyDescent="0.25">
      <c r="F352" s="77"/>
      <c r="G352" s="77"/>
      <c r="H352" s="77"/>
      <c r="I352" s="77"/>
    </row>
    <row r="353" spans="6:9" ht="14.25" customHeight="1" x14ac:dyDescent="0.25">
      <c r="F353" s="77"/>
      <c r="G353" s="77"/>
      <c r="H353" s="77"/>
      <c r="I353" s="77"/>
    </row>
    <row r="354" spans="6:9" ht="14.25" customHeight="1" x14ac:dyDescent="0.25">
      <c r="F354" s="77"/>
      <c r="G354" s="77"/>
      <c r="H354" s="77"/>
      <c r="I354" s="77"/>
    </row>
    <row r="355" spans="6:9" ht="14.25" customHeight="1" x14ac:dyDescent="0.25">
      <c r="F355" s="77"/>
      <c r="G355" s="77"/>
      <c r="H355" s="77"/>
      <c r="I355" s="77"/>
    </row>
    <row r="356" spans="6:9" ht="14.25" customHeight="1" x14ac:dyDescent="0.25">
      <c r="F356" s="77"/>
      <c r="G356" s="77"/>
      <c r="H356" s="77"/>
      <c r="I356" s="77"/>
    </row>
    <row r="357" spans="6:9" ht="14.25" customHeight="1" x14ac:dyDescent="0.25">
      <c r="F357" s="77"/>
      <c r="G357" s="77"/>
      <c r="H357" s="77"/>
      <c r="I357" s="77"/>
    </row>
    <row r="358" spans="6:9" ht="14.25" customHeight="1" x14ac:dyDescent="0.25">
      <c r="F358" s="77"/>
      <c r="G358" s="77"/>
      <c r="H358" s="77"/>
      <c r="I358" s="77"/>
    </row>
    <row r="359" spans="6:9" ht="14.25" customHeight="1" x14ac:dyDescent="0.25">
      <c r="F359" s="77"/>
      <c r="G359" s="77"/>
      <c r="H359" s="77"/>
      <c r="I359" s="77"/>
    </row>
    <row r="360" spans="6:9" ht="14.25" customHeight="1" x14ac:dyDescent="0.25">
      <c r="F360" s="77"/>
      <c r="G360" s="77"/>
      <c r="H360" s="77"/>
      <c r="I360" s="77"/>
    </row>
    <row r="361" spans="6:9" ht="14.25" customHeight="1" x14ac:dyDescent="0.25">
      <c r="F361" s="77"/>
      <c r="G361" s="77"/>
      <c r="H361" s="77"/>
      <c r="I361" s="77"/>
    </row>
    <row r="362" spans="6:9" ht="14.25" customHeight="1" x14ac:dyDescent="0.25">
      <c r="F362" s="77"/>
      <c r="G362" s="77"/>
      <c r="H362" s="77"/>
      <c r="I362" s="77"/>
    </row>
    <row r="363" spans="6:9" ht="14.25" customHeight="1" x14ac:dyDescent="0.25">
      <c r="F363" s="77"/>
      <c r="G363" s="77"/>
      <c r="H363" s="77"/>
      <c r="I363" s="77"/>
    </row>
    <row r="364" spans="6:9" ht="14.25" customHeight="1" x14ac:dyDescent="0.25">
      <c r="F364" s="77"/>
      <c r="G364" s="77"/>
      <c r="H364" s="77"/>
      <c r="I364" s="77"/>
    </row>
    <row r="365" spans="6:9" ht="14.25" customHeight="1" x14ac:dyDescent="0.25">
      <c r="F365" s="77"/>
      <c r="G365" s="77"/>
      <c r="H365" s="77"/>
      <c r="I365" s="77"/>
    </row>
    <row r="366" spans="6:9" ht="14.25" customHeight="1" x14ac:dyDescent="0.25">
      <c r="F366" s="77"/>
      <c r="G366" s="77"/>
      <c r="H366" s="77"/>
      <c r="I366" s="77"/>
    </row>
    <row r="367" spans="6:9" ht="14.25" customHeight="1" x14ac:dyDescent="0.25">
      <c r="F367" s="77"/>
      <c r="G367" s="77"/>
      <c r="H367" s="77"/>
      <c r="I367" s="77"/>
    </row>
    <row r="368" spans="6:9" ht="14.25" customHeight="1" x14ac:dyDescent="0.25">
      <c r="F368" s="77"/>
      <c r="G368" s="77"/>
      <c r="H368" s="77"/>
      <c r="I368" s="77"/>
    </row>
    <row r="369" spans="6:9" ht="14.25" customHeight="1" x14ac:dyDescent="0.25">
      <c r="F369" s="77"/>
      <c r="G369" s="77"/>
      <c r="H369" s="77"/>
      <c r="I369" s="77"/>
    </row>
    <row r="370" spans="6:9" ht="14.25" customHeight="1" x14ac:dyDescent="0.25">
      <c r="F370" s="77"/>
      <c r="G370" s="77"/>
      <c r="H370" s="77"/>
      <c r="I370" s="77"/>
    </row>
    <row r="371" spans="6:9" ht="14.25" customHeight="1" x14ac:dyDescent="0.25">
      <c r="F371" s="77"/>
      <c r="G371" s="77"/>
      <c r="H371" s="77"/>
      <c r="I371" s="77"/>
    </row>
    <row r="372" spans="6:9" ht="14.25" customHeight="1" x14ac:dyDescent="0.25">
      <c r="F372" s="77"/>
      <c r="G372" s="77"/>
      <c r="H372" s="77"/>
      <c r="I372" s="77"/>
    </row>
    <row r="373" spans="6:9" ht="14.25" customHeight="1" x14ac:dyDescent="0.25">
      <c r="F373" s="77"/>
      <c r="G373" s="77"/>
      <c r="H373" s="77"/>
      <c r="I373" s="77"/>
    </row>
    <row r="374" spans="6:9" ht="14.25" customHeight="1" x14ac:dyDescent="0.25">
      <c r="F374" s="77"/>
      <c r="G374" s="77"/>
      <c r="H374" s="77"/>
      <c r="I374" s="77"/>
    </row>
    <row r="375" spans="6:9" ht="14.25" customHeight="1" x14ac:dyDescent="0.25">
      <c r="F375" s="77"/>
      <c r="G375" s="77"/>
      <c r="H375" s="77"/>
      <c r="I375" s="77"/>
    </row>
    <row r="376" spans="6:9" ht="14.25" customHeight="1" x14ac:dyDescent="0.25">
      <c r="F376" s="77"/>
      <c r="G376" s="77"/>
      <c r="H376" s="77"/>
      <c r="I376" s="77"/>
    </row>
    <row r="377" spans="6:9" ht="14.25" customHeight="1" x14ac:dyDescent="0.25">
      <c r="F377" s="77"/>
      <c r="G377" s="77"/>
      <c r="H377" s="77"/>
      <c r="I377" s="77"/>
    </row>
    <row r="378" spans="6:9" ht="14.25" customHeight="1" x14ac:dyDescent="0.25">
      <c r="F378" s="77"/>
      <c r="G378" s="77"/>
      <c r="H378" s="77"/>
      <c r="I378" s="77"/>
    </row>
    <row r="379" spans="6:9" ht="14.25" customHeight="1" x14ac:dyDescent="0.25">
      <c r="F379" s="77"/>
      <c r="G379" s="77"/>
      <c r="H379" s="77"/>
      <c r="I379" s="77"/>
    </row>
    <row r="380" spans="6:9" ht="14.25" customHeight="1" x14ac:dyDescent="0.25">
      <c r="F380" s="77"/>
      <c r="G380" s="77"/>
      <c r="H380" s="77"/>
      <c r="I380" s="77"/>
    </row>
    <row r="381" spans="6:9" ht="14.25" customHeight="1" x14ac:dyDescent="0.25">
      <c r="F381" s="77"/>
      <c r="G381" s="77"/>
      <c r="H381" s="77"/>
      <c r="I381" s="77"/>
    </row>
    <row r="382" spans="6:9" ht="14.25" customHeight="1" x14ac:dyDescent="0.25">
      <c r="F382" s="77"/>
      <c r="G382" s="77"/>
      <c r="H382" s="77"/>
      <c r="I382" s="77"/>
    </row>
    <row r="383" spans="6:9" ht="14.25" customHeight="1" x14ac:dyDescent="0.25">
      <c r="F383" s="77"/>
      <c r="G383" s="77"/>
      <c r="H383" s="77"/>
      <c r="I383" s="77"/>
    </row>
    <row r="384" spans="6:9" ht="14.25" customHeight="1" x14ac:dyDescent="0.25">
      <c r="F384" s="77"/>
      <c r="G384" s="77"/>
      <c r="H384" s="77"/>
      <c r="I384" s="77"/>
    </row>
    <row r="385" spans="6:9" ht="14.25" customHeight="1" x14ac:dyDescent="0.25">
      <c r="F385" s="77"/>
      <c r="G385" s="77"/>
      <c r="H385" s="77"/>
      <c r="I385" s="77"/>
    </row>
    <row r="386" spans="6:9" ht="14.25" customHeight="1" x14ac:dyDescent="0.25">
      <c r="F386" s="77"/>
      <c r="G386" s="77"/>
      <c r="H386" s="77"/>
      <c r="I386" s="77"/>
    </row>
    <row r="387" spans="6:9" ht="14.25" customHeight="1" x14ac:dyDescent="0.25">
      <c r="F387" s="77"/>
      <c r="G387" s="77"/>
      <c r="H387" s="77"/>
      <c r="I387" s="77"/>
    </row>
    <row r="388" spans="6:9" ht="14.25" customHeight="1" x14ac:dyDescent="0.25">
      <c r="F388" s="77"/>
      <c r="G388" s="77"/>
      <c r="H388" s="77"/>
      <c r="I388" s="77"/>
    </row>
    <row r="389" spans="6:9" ht="14.25" customHeight="1" x14ac:dyDescent="0.25">
      <c r="F389" s="77"/>
      <c r="G389" s="77"/>
      <c r="H389" s="77"/>
      <c r="I389" s="77"/>
    </row>
    <row r="390" spans="6:9" ht="14.25" customHeight="1" x14ac:dyDescent="0.25">
      <c r="F390" s="77"/>
      <c r="G390" s="77"/>
      <c r="H390" s="77"/>
      <c r="I390" s="77"/>
    </row>
    <row r="391" spans="6:9" ht="14.25" customHeight="1" x14ac:dyDescent="0.25">
      <c r="F391" s="77"/>
      <c r="G391" s="77"/>
      <c r="H391" s="77"/>
      <c r="I391" s="77"/>
    </row>
    <row r="392" spans="6:9" ht="14.25" customHeight="1" x14ac:dyDescent="0.25">
      <c r="F392" s="77"/>
      <c r="G392" s="77"/>
      <c r="H392" s="77"/>
      <c r="I392" s="77"/>
    </row>
    <row r="393" spans="6:9" ht="14.25" customHeight="1" x14ac:dyDescent="0.25">
      <c r="F393" s="77"/>
      <c r="G393" s="77"/>
      <c r="H393" s="77"/>
      <c r="I393" s="77"/>
    </row>
    <row r="394" spans="6:9" ht="14.25" customHeight="1" x14ac:dyDescent="0.25">
      <c r="F394" s="77"/>
      <c r="G394" s="77"/>
      <c r="H394" s="77"/>
      <c r="I394" s="77"/>
    </row>
    <row r="395" spans="6:9" ht="14.25" customHeight="1" x14ac:dyDescent="0.25">
      <c r="F395" s="77"/>
      <c r="G395" s="77"/>
      <c r="H395" s="77"/>
      <c r="I395" s="77"/>
    </row>
    <row r="396" spans="6:9" ht="14.25" customHeight="1" x14ac:dyDescent="0.25">
      <c r="F396" s="77"/>
      <c r="G396" s="77"/>
      <c r="H396" s="77"/>
      <c r="I396" s="77"/>
    </row>
    <row r="397" spans="6:9" ht="14.25" customHeight="1" x14ac:dyDescent="0.25">
      <c r="F397" s="77"/>
      <c r="G397" s="77"/>
      <c r="H397" s="77"/>
      <c r="I397" s="77"/>
    </row>
    <row r="398" spans="6:9" ht="14.25" customHeight="1" x14ac:dyDescent="0.25">
      <c r="F398" s="77"/>
      <c r="G398" s="77"/>
      <c r="H398" s="77"/>
      <c r="I398" s="77"/>
    </row>
    <row r="399" spans="6:9" ht="14.25" customHeight="1" x14ac:dyDescent="0.25">
      <c r="F399" s="77"/>
      <c r="G399" s="77"/>
      <c r="H399" s="77"/>
      <c r="I399" s="77"/>
    </row>
    <row r="400" spans="6:9" ht="14.25" customHeight="1" x14ac:dyDescent="0.25">
      <c r="F400" s="77"/>
      <c r="G400" s="77"/>
      <c r="H400" s="77"/>
      <c r="I400" s="77"/>
    </row>
    <row r="401" spans="6:9" ht="14.25" customHeight="1" x14ac:dyDescent="0.25">
      <c r="F401" s="77"/>
      <c r="G401" s="77"/>
      <c r="H401" s="77"/>
      <c r="I401" s="77"/>
    </row>
    <row r="402" spans="6:9" ht="14.25" customHeight="1" x14ac:dyDescent="0.25">
      <c r="F402" s="77"/>
      <c r="G402" s="77"/>
      <c r="H402" s="77"/>
      <c r="I402" s="77"/>
    </row>
    <row r="403" spans="6:9" ht="14.25" customHeight="1" x14ac:dyDescent="0.25">
      <c r="F403" s="77"/>
      <c r="G403" s="77"/>
      <c r="H403" s="77"/>
      <c r="I403" s="77"/>
    </row>
    <row r="404" spans="6:9" ht="14.25" customHeight="1" x14ac:dyDescent="0.25">
      <c r="F404" s="77"/>
      <c r="G404" s="77"/>
      <c r="H404" s="77"/>
      <c r="I404" s="77"/>
    </row>
    <row r="405" spans="6:9" ht="14.25" customHeight="1" x14ac:dyDescent="0.25">
      <c r="F405" s="77"/>
      <c r="G405" s="77"/>
      <c r="H405" s="77"/>
      <c r="I405" s="77"/>
    </row>
    <row r="406" spans="6:9" ht="14.25" customHeight="1" x14ac:dyDescent="0.25">
      <c r="F406" s="77"/>
      <c r="G406" s="77"/>
      <c r="H406" s="77"/>
      <c r="I406" s="77"/>
    </row>
    <row r="407" spans="6:9" ht="14.25" customHeight="1" x14ac:dyDescent="0.25">
      <c r="F407" s="77"/>
      <c r="G407" s="77"/>
      <c r="H407" s="77"/>
      <c r="I407" s="77"/>
    </row>
    <row r="408" spans="6:9" ht="14.25" customHeight="1" x14ac:dyDescent="0.25">
      <c r="F408" s="77"/>
      <c r="G408" s="77"/>
      <c r="H408" s="77"/>
      <c r="I408" s="77"/>
    </row>
    <row r="409" spans="6:9" ht="14.25" customHeight="1" x14ac:dyDescent="0.25">
      <c r="F409" s="77"/>
      <c r="G409" s="77"/>
      <c r="H409" s="77"/>
      <c r="I409" s="77"/>
    </row>
    <row r="410" spans="6:9" ht="14.25" customHeight="1" x14ac:dyDescent="0.25">
      <c r="F410" s="77"/>
      <c r="G410" s="77"/>
      <c r="H410" s="77"/>
      <c r="I410" s="77"/>
    </row>
    <row r="411" spans="6:9" ht="14.25" customHeight="1" x14ac:dyDescent="0.25">
      <c r="F411" s="77"/>
      <c r="G411" s="77"/>
      <c r="H411" s="77"/>
      <c r="I411" s="77"/>
    </row>
    <row r="412" spans="6:9" ht="14.25" customHeight="1" x14ac:dyDescent="0.25">
      <c r="F412" s="77"/>
      <c r="G412" s="77"/>
      <c r="H412" s="77"/>
      <c r="I412" s="77"/>
    </row>
    <row r="413" spans="6:9" ht="14.25" customHeight="1" x14ac:dyDescent="0.25">
      <c r="F413" s="77"/>
      <c r="G413" s="77"/>
      <c r="H413" s="77"/>
      <c r="I413" s="77"/>
    </row>
    <row r="414" spans="6:9" ht="14.25" customHeight="1" x14ac:dyDescent="0.25">
      <c r="F414" s="77"/>
      <c r="G414" s="77"/>
      <c r="H414" s="77"/>
      <c r="I414" s="77"/>
    </row>
    <row r="415" spans="6:9" ht="14.25" customHeight="1" x14ac:dyDescent="0.25">
      <c r="F415" s="77"/>
      <c r="G415" s="77"/>
      <c r="H415" s="77"/>
      <c r="I415" s="77"/>
    </row>
    <row r="416" spans="6:9" ht="14.25" customHeight="1" x14ac:dyDescent="0.25">
      <c r="F416" s="77"/>
      <c r="G416" s="77"/>
      <c r="H416" s="77"/>
      <c r="I416" s="77"/>
    </row>
    <row r="417" spans="6:9" ht="14.25" customHeight="1" x14ac:dyDescent="0.25">
      <c r="F417" s="77"/>
      <c r="G417" s="77"/>
      <c r="H417" s="77"/>
      <c r="I417" s="77"/>
    </row>
    <row r="418" spans="6:9" ht="14.25" customHeight="1" x14ac:dyDescent="0.25">
      <c r="F418" s="77"/>
      <c r="G418" s="77"/>
      <c r="H418" s="77"/>
      <c r="I418" s="77"/>
    </row>
    <row r="419" spans="6:9" ht="14.25" customHeight="1" x14ac:dyDescent="0.25">
      <c r="F419" s="77"/>
      <c r="G419" s="77"/>
      <c r="H419" s="77"/>
      <c r="I419" s="77"/>
    </row>
    <row r="420" spans="6:9" ht="14.25" customHeight="1" x14ac:dyDescent="0.25">
      <c r="F420" s="77"/>
      <c r="G420" s="77"/>
      <c r="H420" s="77"/>
      <c r="I420" s="77"/>
    </row>
    <row r="421" spans="6:9" ht="14.25" customHeight="1" x14ac:dyDescent="0.25">
      <c r="F421" s="77"/>
      <c r="G421" s="77"/>
      <c r="H421" s="77"/>
      <c r="I421" s="77"/>
    </row>
    <row r="422" spans="6:9" ht="14.25" customHeight="1" x14ac:dyDescent="0.25">
      <c r="F422" s="77"/>
      <c r="G422" s="77"/>
      <c r="H422" s="77"/>
      <c r="I422" s="77"/>
    </row>
    <row r="423" spans="6:9" ht="14.25" customHeight="1" x14ac:dyDescent="0.25">
      <c r="F423" s="77"/>
      <c r="G423" s="77"/>
      <c r="H423" s="77"/>
      <c r="I423" s="77"/>
    </row>
    <row r="424" spans="6:9" ht="14.25" customHeight="1" x14ac:dyDescent="0.25">
      <c r="F424" s="77"/>
      <c r="G424" s="77"/>
      <c r="H424" s="77"/>
      <c r="I424" s="77"/>
    </row>
    <row r="425" spans="6:9" ht="14.25" customHeight="1" x14ac:dyDescent="0.25">
      <c r="F425" s="77"/>
      <c r="G425" s="77"/>
      <c r="H425" s="77"/>
      <c r="I425" s="77"/>
    </row>
    <row r="426" spans="6:9" ht="14.25" customHeight="1" x14ac:dyDescent="0.25">
      <c r="F426" s="77"/>
      <c r="G426" s="77"/>
      <c r="H426" s="77"/>
      <c r="I426" s="77"/>
    </row>
    <row r="427" spans="6:9" ht="14.25" customHeight="1" x14ac:dyDescent="0.25">
      <c r="F427" s="77"/>
      <c r="G427" s="77"/>
      <c r="H427" s="77"/>
      <c r="I427" s="77"/>
    </row>
    <row r="428" spans="6:9" ht="14.25" customHeight="1" x14ac:dyDescent="0.25">
      <c r="F428" s="77"/>
      <c r="G428" s="77"/>
      <c r="H428" s="77"/>
      <c r="I428" s="77"/>
    </row>
    <row r="429" spans="6:9" ht="14.25" customHeight="1" x14ac:dyDescent="0.25">
      <c r="F429" s="77"/>
      <c r="G429" s="77"/>
      <c r="H429" s="77"/>
      <c r="I429" s="77"/>
    </row>
    <row r="430" spans="6:9" ht="14.25" customHeight="1" x14ac:dyDescent="0.25">
      <c r="F430" s="77"/>
      <c r="G430" s="77"/>
      <c r="H430" s="77"/>
      <c r="I430" s="77"/>
    </row>
    <row r="431" spans="6:9" ht="14.25" customHeight="1" x14ac:dyDescent="0.25">
      <c r="F431" s="77"/>
      <c r="G431" s="77"/>
      <c r="H431" s="77"/>
      <c r="I431" s="77"/>
    </row>
    <row r="432" spans="6:9" ht="14.25" customHeight="1" x14ac:dyDescent="0.25">
      <c r="F432" s="77"/>
      <c r="G432" s="77"/>
      <c r="H432" s="77"/>
      <c r="I432" s="77"/>
    </row>
    <row r="433" spans="6:9" ht="14.25" customHeight="1" x14ac:dyDescent="0.25">
      <c r="F433" s="77"/>
      <c r="G433" s="77"/>
      <c r="H433" s="77"/>
      <c r="I433" s="77"/>
    </row>
    <row r="434" spans="6:9" ht="14.25" customHeight="1" x14ac:dyDescent="0.25">
      <c r="F434" s="77"/>
      <c r="G434" s="77"/>
      <c r="H434" s="77"/>
      <c r="I434" s="77"/>
    </row>
    <row r="435" spans="6:9" ht="14.25" customHeight="1" x14ac:dyDescent="0.25">
      <c r="F435" s="77"/>
      <c r="G435" s="77"/>
      <c r="H435" s="77"/>
      <c r="I435" s="77"/>
    </row>
    <row r="436" spans="6:9" ht="14.25" customHeight="1" x14ac:dyDescent="0.25">
      <c r="F436" s="77"/>
      <c r="G436" s="77"/>
      <c r="H436" s="77"/>
      <c r="I436" s="77"/>
    </row>
    <row r="437" spans="6:9" ht="14.25" customHeight="1" x14ac:dyDescent="0.25">
      <c r="F437" s="77"/>
      <c r="G437" s="77"/>
      <c r="H437" s="77"/>
      <c r="I437" s="77"/>
    </row>
    <row r="438" spans="6:9" ht="14.25" customHeight="1" x14ac:dyDescent="0.25">
      <c r="F438" s="77"/>
      <c r="G438" s="77"/>
      <c r="H438" s="77"/>
      <c r="I438" s="77"/>
    </row>
    <row r="439" spans="6:9" ht="14.25" customHeight="1" x14ac:dyDescent="0.25">
      <c r="F439" s="77"/>
      <c r="G439" s="77"/>
      <c r="H439" s="77"/>
      <c r="I439" s="77"/>
    </row>
    <row r="440" spans="6:9" ht="14.25" customHeight="1" x14ac:dyDescent="0.25">
      <c r="F440" s="77"/>
      <c r="G440" s="77"/>
      <c r="H440" s="77"/>
      <c r="I440" s="77"/>
    </row>
    <row r="441" spans="6:9" ht="14.25" customHeight="1" x14ac:dyDescent="0.25">
      <c r="F441" s="77"/>
      <c r="G441" s="77"/>
      <c r="H441" s="77"/>
      <c r="I441" s="77"/>
    </row>
    <row r="442" spans="6:9" ht="14.25" customHeight="1" x14ac:dyDescent="0.25">
      <c r="F442" s="77"/>
      <c r="G442" s="77"/>
      <c r="H442" s="77"/>
      <c r="I442" s="77"/>
    </row>
    <row r="443" spans="6:9" ht="14.25" customHeight="1" x14ac:dyDescent="0.25">
      <c r="F443" s="77"/>
      <c r="G443" s="77"/>
      <c r="H443" s="77"/>
      <c r="I443" s="77"/>
    </row>
    <row r="444" spans="6:9" ht="14.25" customHeight="1" x14ac:dyDescent="0.25">
      <c r="F444" s="77"/>
      <c r="G444" s="77"/>
      <c r="H444" s="77"/>
      <c r="I444" s="77"/>
    </row>
    <row r="445" spans="6:9" ht="14.25" customHeight="1" x14ac:dyDescent="0.25">
      <c r="F445" s="77"/>
      <c r="G445" s="77"/>
      <c r="H445" s="77"/>
      <c r="I445" s="77"/>
    </row>
    <row r="446" spans="6:9" ht="14.25" customHeight="1" x14ac:dyDescent="0.25">
      <c r="F446" s="77"/>
      <c r="G446" s="77"/>
      <c r="H446" s="77"/>
      <c r="I446" s="77"/>
    </row>
    <row r="447" spans="6:9" ht="14.25" customHeight="1" x14ac:dyDescent="0.25">
      <c r="F447" s="77"/>
      <c r="G447" s="77"/>
      <c r="H447" s="77"/>
      <c r="I447" s="77"/>
    </row>
    <row r="448" spans="6:9" ht="14.25" customHeight="1" x14ac:dyDescent="0.25">
      <c r="F448" s="77"/>
      <c r="G448" s="77"/>
      <c r="H448" s="77"/>
      <c r="I448" s="77"/>
    </row>
    <row r="449" spans="6:9" ht="14.25" customHeight="1" x14ac:dyDescent="0.25">
      <c r="F449" s="77"/>
      <c r="G449" s="77"/>
      <c r="H449" s="77"/>
      <c r="I449" s="77"/>
    </row>
    <row r="450" spans="6:9" ht="14.25" customHeight="1" x14ac:dyDescent="0.25">
      <c r="F450" s="77"/>
      <c r="G450" s="77"/>
      <c r="H450" s="77"/>
      <c r="I450" s="77"/>
    </row>
    <row r="451" spans="6:9" ht="14.25" customHeight="1" x14ac:dyDescent="0.25">
      <c r="F451" s="77"/>
      <c r="G451" s="77"/>
      <c r="H451" s="77"/>
      <c r="I451" s="77"/>
    </row>
    <row r="452" spans="6:9" ht="14.25" customHeight="1" x14ac:dyDescent="0.25">
      <c r="F452" s="77"/>
      <c r="G452" s="77"/>
      <c r="H452" s="77"/>
      <c r="I452" s="77"/>
    </row>
    <row r="453" spans="6:9" ht="14.25" customHeight="1" x14ac:dyDescent="0.25">
      <c r="F453" s="77"/>
      <c r="G453" s="77"/>
      <c r="H453" s="77"/>
      <c r="I453" s="77"/>
    </row>
    <row r="454" spans="6:9" ht="14.25" customHeight="1" x14ac:dyDescent="0.25">
      <c r="F454" s="77"/>
      <c r="G454" s="77"/>
      <c r="H454" s="77"/>
      <c r="I454" s="77"/>
    </row>
    <row r="455" spans="6:9" ht="14.25" customHeight="1" x14ac:dyDescent="0.25">
      <c r="F455" s="77"/>
      <c r="G455" s="77"/>
      <c r="H455" s="77"/>
      <c r="I455" s="77"/>
    </row>
    <row r="456" spans="6:9" ht="14.25" customHeight="1" x14ac:dyDescent="0.25">
      <c r="F456" s="77"/>
      <c r="G456" s="77"/>
      <c r="H456" s="77"/>
      <c r="I456" s="77"/>
    </row>
    <row r="457" spans="6:9" ht="14.25" customHeight="1" x14ac:dyDescent="0.25">
      <c r="F457" s="77"/>
      <c r="G457" s="77"/>
      <c r="H457" s="77"/>
      <c r="I457" s="77"/>
    </row>
    <row r="458" spans="6:9" ht="14.25" customHeight="1" x14ac:dyDescent="0.25">
      <c r="F458" s="77"/>
      <c r="G458" s="77"/>
      <c r="H458" s="77"/>
      <c r="I458" s="77"/>
    </row>
    <row r="459" spans="6:9" ht="14.25" customHeight="1" x14ac:dyDescent="0.25">
      <c r="F459" s="77"/>
      <c r="G459" s="77"/>
      <c r="H459" s="77"/>
      <c r="I459" s="77"/>
    </row>
    <row r="460" spans="6:9" ht="14.25" customHeight="1" x14ac:dyDescent="0.25">
      <c r="F460" s="77"/>
      <c r="G460" s="77"/>
      <c r="H460" s="77"/>
      <c r="I460" s="77"/>
    </row>
    <row r="461" spans="6:9" ht="14.25" customHeight="1" x14ac:dyDescent="0.25">
      <c r="F461" s="77"/>
      <c r="G461" s="77"/>
      <c r="H461" s="77"/>
      <c r="I461" s="77"/>
    </row>
    <row r="462" spans="6:9" ht="14.25" customHeight="1" x14ac:dyDescent="0.25">
      <c r="F462" s="77"/>
      <c r="G462" s="77"/>
      <c r="H462" s="77"/>
      <c r="I462" s="77"/>
    </row>
    <row r="463" spans="6:9" ht="14.25" customHeight="1" x14ac:dyDescent="0.25">
      <c r="F463" s="77"/>
      <c r="G463" s="77"/>
      <c r="H463" s="77"/>
      <c r="I463" s="77"/>
    </row>
    <row r="464" spans="6:9" ht="14.25" customHeight="1" x14ac:dyDescent="0.25">
      <c r="F464" s="77"/>
      <c r="G464" s="77"/>
      <c r="H464" s="77"/>
      <c r="I464" s="77"/>
    </row>
    <row r="465" spans="6:9" ht="14.25" customHeight="1" x14ac:dyDescent="0.25">
      <c r="F465" s="77"/>
      <c r="G465" s="77"/>
      <c r="H465" s="77"/>
      <c r="I465" s="77"/>
    </row>
    <row r="466" spans="6:9" ht="14.25" customHeight="1" x14ac:dyDescent="0.25">
      <c r="F466" s="77"/>
      <c r="G466" s="77"/>
      <c r="H466" s="77"/>
      <c r="I466" s="77"/>
    </row>
    <row r="467" spans="6:9" ht="14.25" customHeight="1" x14ac:dyDescent="0.25">
      <c r="F467" s="77"/>
      <c r="G467" s="77"/>
      <c r="H467" s="77"/>
      <c r="I467" s="77"/>
    </row>
    <row r="468" spans="6:9" ht="14.25" customHeight="1" x14ac:dyDescent="0.25">
      <c r="F468" s="77"/>
      <c r="G468" s="77"/>
      <c r="H468" s="77"/>
      <c r="I468" s="77"/>
    </row>
    <row r="469" spans="6:9" ht="14.25" customHeight="1" x14ac:dyDescent="0.25">
      <c r="F469" s="77"/>
      <c r="G469" s="77"/>
      <c r="H469" s="77"/>
      <c r="I469" s="77"/>
    </row>
    <row r="470" spans="6:9" ht="14.25" customHeight="1" x14ac:dyDescent="0.25">
      <c r="F470" s="77"/>
      <c r="G470" s="77"/>
      <c r="H470" s="77"/>
      <c r="I470" s="77"/>
    </row>
    <row r="471" spans="6:9" ht="14.25" customHeight="1" x14ac:dyDescent="0.25">
      <c r="F471" s="77"/>
      <c r="G471" s="77"/>
      <c r="H471" s="77"/>
      <c r="I471" s="77"/>
    </row>
    <row r="472" spans="6:9" ht="14.25" customHeight="1" x14ac:dyDescent="0.25">
      <c r="F472" s="77"/>
      <c r="G472" s="77"/>
      <c r="H472" s="77"/>
      <c r="I472" s="77"/>
    </row>
    <row r="473" spans="6:9" ht="14.25" customHeight="1" x14ac:dyDescent="0.25">
      <c r="F473" s="77"/>
      <c r="G473" s="77"/>
      <c r="H473" s="77"/>
      <c r="I473" s="77"/>
    </row>
    <row r="474" spans="6:9" ht="14.25" customHeight="1" x14ac:dyDescent="0.25">
      <c r="F474" s="77"/>
      <c r="G474" s="77"/>
      <c r="H474" s="77"/>
      <c r="I474" s="77"/>
    </row>
    <row r="475" spans="6:9" ht="14.25" customHeight="1" x14ac:dyDescent="0.25">
      <c r="F475" s="77"/>
      <c r="G475" s="77"/>
      <c r="H475" s="77"/>
      <c r="I475" s="77"/>
    </row>
    <row r="476" spans="6:9" ht="14.25" customHeight="1" x14ac:dyDescent="0.25">
      <c r="F476" s="77"/>
      <c r="G476" s="77"/>
      <c r="H476" s="77"/>
      <c r="I476" s="77"/>
    </row>
    <row r="477" spans="6:9" ht="14.25" customHeight="1" x14ac:dyDescent="0.25">
      <c r="F477" s="77"/>
      <c r="G477" s="77"/>
      <c r="H477" s="77"/>
      <c r="I477" s="77"/>
    </row>
    <row r="478" spans="6:9" ht="14.25" customHeight="1" x14ac:dyDescent="0.25">
      <c r="F478" s="77"/>
      <c r="G478" s="77"/>
      <c r="H478" s="77"/>
      <c r="I478" s="77"/>
    </row>
    <row r="479" spans="6:9" ht="14.25" customHeight="1" x14ac:dyDescent="0.25">
      <c r="F479" s="77"/>
      <c r="G479" s="77"/>
      <c r="H479" s="77"/>
      <c r="I479" s="77"/>
    </row>
    <row r="480" spans="6:9" ht="14.25" customHeight="1" x14ac:dyDescent="0.25">
      <c r="F480" s="77"/>
      <c r="G480" s="77"/>
      <c r="H480" s="77"/>
      <c r="I480" s="77"/>
    </row>
    <row r="481" spans="6:9" ht="14.25" customHeight="1" x14ac:dyDescent="0.25">
      <c r="F481" s="77"/>
      <c r="G481" s="77"/>
      <c r="H481" s="77"/>
      <c r="I481" s="77"/>
    </row>
    <row r="482" spans="6:9" ht="14.25" customHeight="1" x14ac:dyDescent="0.25">
      <c r="F482" s="77"/>
      <c r="G482" s="77"/>
      <c r="H482" s="77"/>
      <c r="I482" s="77"/>
    </row>
    <row r="483" spans="6:9" ht="14.25" customHeight="1" x14ac:dyDescent="0.25">
      <c r="F483" s="77"/>
      <c r="G483" s="77"/>
      <c r="H483" s="77"/>
      <c r="I483" s="77"/>
    </row>
    <row r="484" spans="6:9" ht="14.25" customHeight="1" x14ac:dyDescent="0.25">
      <c r="F484" s="77"/>
      <c r="G484" s="77"/>
      <c r="H484" s="77"/>
      <c r="I484" s="77"/>
    </row>
    <row r="485" spans="6:9" ht="14.25" customHeight="1" x14ac:dyDescent="0.25">
      <c r="F485" s="77"/>
      <c r="G485" s="77"/>
      <c r="H485" s="77"/>
      <c r="I485" s="77"/>
    </row>
    <row r="486" spans="6:9" ht="14.25" customHeight="1" x14ac:dyDescent="0.25">
      <c r="F486" s="77"/>
      <c r="G486" s="77"/>
      <c r="H486" s="77"/>
      <c r="I486" s="77"/>
    </row>
    <row r="487" spans="6:9" ht="14.25" customHeight="1" x14ac:dyDescent="0.25">
      <c r="F487" s="77"/>
      <c r="G487" s="77"/>
      <c r="H487" s="77"/>
      <c r="I487" s="77"/>
    </row>
    <row r="488" spans="6:9" ht="14.25" customHeight="1" x14ac:dyDescent="0.25">
      <c r="F488" s="77"/>
      <c r="G488" s="77"/>
      <c r="H488" s="77"/>
      <c r="I488" s="77"/>
    </row>
    <row r="489" spans="6:9" ht="14.25" customHeight="1" x14ac:dyDescent="0.25">
      <c r="F489" s="77"/>
      <c r="G489" s="77"/>
      <c r="H489" s="77"/>
      <c r="I489" s="77"/>
    </row>
    <row r="490" spans="6:9" ht="14.25" customHeight="1" x14ac:dyDescent="0.25">
      <c r="F490" s="77"/>
      <c r="G490" s="77"/>
      <c r="H490" s="77"/>
      <c r="I490" s="77"/>
    </row>
    <row r="491" spans="6:9" ht="14.25" customHeight="1" x14ac:dyDescent="0.25">
      <c r="F491" s="77"/>
      <c r="G491" s="77"/>
      <c r="H491" s="77"/>
      <c r="I491" s="77"/>
    </row>
    <row r="492" spans="6:9" ht="14.25" customHeight="1" x14ac:dyDescent="0.25">
      <c r="F492" s="77"/>
      <c r="G492" s="77"/>
      <c r="H492" s="77"/>
      <c r="I492" s="77"/>
    </row>
    <row r="493" spans="6:9" ht="14.25" customHeight="1" x14ac:dyDescent="0.25">
      <c r="F493" s="77"/>
      <c r="G493" s="77"/>
      <c r="H493" s="77"/>
      <c r="I493" s="77"/>
    </row>
    <row r="494" spans="6:9" ht="14.25" customHeight="1" x14ac:dyDescent="0.25">
      <c r="F494" s="77"/>
      <c r="G494" s="77"/>
      <c r="H494" s="77"/>
      <c r="I494" s="77"/>
    </row>
    <row r="495" spans="6:9" ht="14.25" customHeight="1" x14ac:dyDescent="0.25">
      <c r="F495" s="77"/>
      <c r="G495" s="77"/>
      <c r="H495" s="77"/>
      <c r="I495" s="77"/>
    </row>
    <row r="496" spans="6:9" ht="14.25" customHeight="1" x14ac:dyDescent="0.25">
      <c r="F496" s="77"/>
      <c r="G496" s="77"/>
      <c r="H496" s="77"/>
      <c r="I496" s="77"/>
    </row>
    <row r="497" spans="6:9" ht="14.25" customHeight="1" x14ac:dyDescent="0.25">
      <c r="F497" s="77"/>
      <c r="G497" s="77"/>
      <c r="H497" s="77"/>
      <c r="I497" s="77"/>
    </row>
    <row r="498" spans="6:9" ht="14.25" customHeight="1" x14ac:dyDescent="0.25">
      <c r="F498" s="77"/>
      <c r="G498" s="77"/>
      <c r="H498" s="77"/>
      <c r="I498" s="77"/>
    </row>
    <row r="499" spans="6:9" ht="14.25" customHeight="1" x14ac:dyDescent="0.25">
      <c r="F499" s="77"/>
      <c r="G499" s="77"/>
      <c r="H499" s="77"/>
      <c r="I499" s="77"/>
    </row>
    <row r="500" spans="6:9" ht="14.25" customHeight="1" x14ac:dyDescent="0.25">
      <c r="F500" s="77"/>
      <c r="G500" s="77"/>
      <c r="H500" s="77"/>
      <c r="I500" s="77"/>
    </row>
    <row r="501" spans="6:9" ht="14.25" customHeight="1" x14ac:dyDescent="0.25">
      <c r="F501" s="77"/>
      <c r="G501" s="77"/>
      <c r="H501" s="77"/>
      <c r="I501" s="77"/>
    </row>
    <row r="502" spans="6:9" ht="14.25" customHeight="1" x14ac:dyDescent="0.25">
      <c r="F502" s="77"/>
      <c r="G502" s="77"/>
      <c r="H502" s="77"/>
      <c r="I502" s="77"/>
    </row>
    <row r="503" spans="6:9" ht="14.25" customHeight="1" x14ac:dyDescent="0.25">
      <c r="F503" s="77"/>
      <c r="G503" s="77"/>
      <c r="H503" s="77"/>
      <c r="I503" s="77"/>
    </row>
    <row r="504" spans="6:9" ht="14.25" customHeight="1" x14ac:dyDescent="0.25">
      <c r="F504" s="77"/>
      <c r="G504" s="77"/>
      <c r="H504" s="77"/>
      <c r="I504" s="77"/>
    </row>
    <row r="505" spans="6:9" ht="14.25" customHeight="1" x14ac:dyDescent="0.25">
      <c r="F505" s="77"/>
      <c r="G505" s="77"/>
      <c r="H505" s="77"/>
      <c r="I505" s="77"/>
    </row>
    <row r="506" spans="6:9" ht="14.25" customHeight="1" x14ac:dyDescent="0.25">
      <c r="F506" s="77"/>
      <c r="G506" s="77"/>
      <c r="H506" s="77"/>
      <c r="I506" s="77"/>
    </row>
    <row r="507" spans="6:9" ht="14.25" customHeight="1" x14ac:dyDescent="0.25">
      <c r="F507" s="77"/>
      <c r="G507" s="77"/>
      <c r="H507" s="77"/>
      <c r="I507" s="77"/>
    </row>
    <row r="508" spans="6:9" ht="14.25" customHeight="1" x14ac:dyDescent="0.25">
      <c r="F508" s="77"/>
      <c r="G508" s="77"/>
      <c r="H508" s="77"/>
      <c r="I508" s="77"/>
    </row>
    <row r="509" spans="6:9" ht="14.25" customHeight="1" x14ac:dyDescent="0.25">
      <c r="F509" s="77"/>
      <c r="G509" s="77"/>
      <c r="H509" s="77"/>
      <c r="I509" s="77"/>
    </row>
    <row r="510" spans="6:9" ht="14.25" customHeight="1" x14ac:dyDescent="0.25">
      <c r="F510" s="77"/>
      <c r="G510" s="77"/>
      <c r="H510" s="77"/>
      <c r="I510" s="77"/>
    </row>
    <row r="511" spans="6:9" ht="14.25" customHeight="1" x14ac:dyDescent="0.25">
      <c r="F511" s="77"/>
      <c r="G511" s="77"/>
      <c r="H511" s="77"/>
      <c r="I511" s="77"/>
    </row>
    <row r="512" spans="6:9" ht="14.25" customHeight="1" x14ac:dyDescent="0.25">
      <c r="F512" s="77"/>
      <c r="G512" s="77"/>
      <c r="H512" s="77"/>
      <c r="I512" s="77"/>
    </row>
    <row r="513" spans="6:9" ht="14.25" customHeight="1" x14ac:dyDescent="0.25">
      <c r="F513" s="77"/>
      <c r="G513" s="77"/>
      <c r="H513" s="77"/>
      <c r="I513" s="77"/>
    </row>
    <row r="514" spans="6:9" ht="14.25" customHeight="1" x14ac:dyDescent="0.25">
      <c r="F514" s="77"/>
      <c r="G514" s="77"/>
      <c r="H514" s="77"/>
      <c r="I514" s="77"/>
    </row>
    <row r="515" spans="6:9" ht="14.25" customHeight="1" x14ac:dyDescent="0.25">
      <c r="F515" s="77"/>
      <c r="G515" s="77"/>
      <c r="H515" s="77"/>
      <c r="I515" s="77"/>
    </row>
    <row r="516" spans="6:9" ht="14.25" customHeight="1" x14ac:dyDescent="0.25">
      <c r="F516" s="77"/>
      <c r="G516" s="77"/>
      <c r="H516" s="77"/>
      <c r="I516" s="77"/>
    </row>
    <row r="517" spans="6:9" ht="14.25" customHeight="1" x14ac:dyDescent="0.25">
      <c r="F517" s="77"/>
      <c r="G517" s="77"/>
      <c r="H517" s="77"/>
      <c r="I517" s="77"/>
    </row>
    <row r="518" spans="6:9" ht="14.25" customHeight="1" x14ac:dyDescent="0.25">
      <c r="F518" s="77"/>
      <c r="G518" s="77"/>
      <c r="H518" s="77"/>
      <c r="I518" s="77"/>
    </row>
    <row r="519" spans="6:9" ht="14.25" customHeight="1" x14ac:dyDescent="0.25">
      <c r="F519" s="77"/>
      <c r="G519" s="77"/>
      <c r="H519" s="77"/>
      <c r="I519" s="77"/>
    </row>
    <row r="520" spans="6:9" ht="14.25" customHeight="1" x14ac:dyDescent="0.25">
      <c r="F520" s="77"/>
      <c r="G520" s="77"/>
      <c r="H520" s="77"/>
      <c r="I520" s="77"/>
    </row>
    <row r="521" spans="6:9" ht="14.25" customHeight="1" x14ac:dyDescent="0.25">
      <c r="F521" s="77"/>
      <c r="G521" s="77"/>
      <c r="H521" s="77"/>
      <c r="I521" s="77"/>
    </row>
    <row r="522" spans="6:9" ht="14.25" customHeight="1" x14ac:dyDescent="0.25">
      <c r="F522" s="77"/>
      <c r="G522" s="77"/>
      <c r="H522" s="77"/>
      <c r="I522" s="77"/>
    </row>
    <row r="523" spans="6:9" ht="14.25" customHeight="1" x14ac:dyDescent="0.25">
      <c r="F523" s="77"/>
      <c r="G523" s="77"/>
      <c r="H523" s="77"/>
      <c r="I523" s="77"/>
    </row>
    <row r="524" spans="6:9" ht="14.25" customHeight="1" x14ac:dyDescent="0.25">
      <c r="F524" s="77"/>
      <c r="G524" s="77"/>
      <c r="H524" s="77"/>
      <c r="I524" s="77"/>
    </row>
    <row r="525" spans="6:9" ht="14.25" customHeight="1" x14ac:dyDescent="0.25">
      <c r="F525" s="77"/>
      <c r="G525" s="77"/>
      <c r="H525" s="77"/>
      <c r="I525" s="77"/>
    </row>
    <row r="526" spans="6:9" ht="14.25" customHeight="1" x14ac:dyDescent="0.25">
      <c r="F526" s="77"/>
      <c r="G526" s="77"/>
      <c r="H526" s="77"/>
      <c r="I526" s="77"/>
    </row>
    <row r="527" spans="6:9" ht="14.25" customHeight="1" x14ac:dyDescent="0.25">
      <c r="F527" s="77"/>
      <c r="G527" s="77"/>
      <c r="H527" s="77"/>
      <c r="I527" s="77"/>
    </row>
    <row r="528" spans="6:9" ht="14.25" customHeight="1" x14ac:dyDescent="0.25">
      <c r="F528" s="77"/>
      <c r="G528" s="77"/>
      <c r="H528" s="77"/>
      <c r="I528" s="77"/>
    </row>
    <row r="529" spans="6:9" ht="14.25" customHeight="1" x14ac:dyDescent="0.25">
      <c r="F529" s="77"/>
      <c r="G529" s="77"/>
      <c r="H529" s="77"/>
      <c r="I529" s="77"/>
    </row>
    <row r="530" spans="6:9" ht="14.25" customHeight="1" x14ac:dyDescent="0.25">
      <c r="F530" s="77"/>
      <c r="G530" s="77"/>
      <c r="H530" s="77"/>
      <c r="I530" s="77"/>
    </row>
    <row r="531" spans="6:9" ht="14.25" customHeight="1" x14ac:dyDescent="0.25">
      <c r="F531" s="77"/>
      <c r="G531" s="77"/>
      <c r="H531" s="77"/>
      <c r="I531" s="77"/>
    </row>
    <row r="532" spans="6:9" ht="14.25" customHeight="1" x14ac:dyDescent="0.25">
      <c r="F532" s="77"/>
      <c r="G532" s="77"/>
      <c r="H532" s="77"/>
      <c r="I532" s="77"/>
    </row>
    <row r="533" spans="6:9" ht="14.25" customHeight="1" x14ac:dyDescent="0.25">
      <c r="F533" s="77"/>
      <c r="G533" s="77"/>
      <c r="H533" s="77"/>
      <c r="I533" s="77"/>
    </row>
    <row r="534" spans="6:9" ht="14.25" customHeight="1" x14ac:dyDescent="0.25">
      <c r="F534" s="77"/>
      <c r="G534" s="77"/>
      <c r="H534" s="77"/>
      <c r="I534" s="77"/>
    </row>
    <row r="535" spans="6:9" ht="14.25" customHeight="1" x14ac:dyDescent="0.25">
      <c r="F535" s="77"/>
      <c r="G535" s="77"/>
      <c r="H535" s="77"/>
      <c r="I535" s="77"/>
    </row>
    <row r="536" spans="6:9" ht="14.25" customHeight="1" x14ac:dyDescent="0.25">
      <c r="F536" s="77"/>
      <c r="G536" s="77"/>
      <c r="H536" s="77"/>
      <c r="I536" s="77"/>
    </row>
    <row r="537" spans="6:9" ht="14.25" customHeight="1" x14ac:dyDescent="0.25">
      <c r="F537" s="77"/>
      <c r="G537" s="77"/>
      <c r="H537" s="77"/>
      <c r="I537" s="77"/>
    </row>
    <row r="538" spans="6:9" ht="14.25" customHeight="1" x14ac:dyDescent="0.25">
      <c r="F538" s="77"/>
      <c r="G538" s="77"/>
      <c r="H538" s="77"/>
      <c r="I538" s="77"/>
    </row>
    <row r="539" spans="6:9" ht="14.25" customHeight="1" x14ac:dyDescent="0.25">
      <c r="F539" s="77"/>
      <c r="G539" s="77"/>
      <c r="H539" s="77"/>
      <c r="I539" s="77"/>
    </row>
    <row r="540" spans="6:9" ht="14.25" customHeight="1" x14ac:dyDescent="0.25">
      <c r="F540" s="77"/>
      <c r="G540" s="77"/>
      <c r="H540" s="77"/>
      <c r="I540" s="77"/>
    </row>
    <row r="541" spans="6:9" ht="14.25" customHeight="1" x14ac:dyDescent="0.25">
      <c r="F541" s="77"/>
      <c r="G541" s="77"/>
      <c r="H541" s="77"/>
      <c r="I541" s="77"/>
    </row>
    <row r="542" spans="6:9" ht="14.25" customHeight="1" x14ac:dyDescent="0.25">
      <c r="F542" s="77"/>
      <c r="G542" s="77"/>
      <c r="H542" s="77"/>
      <c r="I542" s="77"/>
    </row>
    <row r="543" spans="6:9" ht="14.25" customHeight="1" x14ac:dyDescent="0.25">
      <c r="F543" s="77"/>
      <c r="G543" s="77"/>
      <c r="H543" s="77"/>
      <c r="I543" s="77"/>
    </row>
    <row r="544" spans="6:9" ht="14.25" customHeight="1" x14ac:dyDescent="0.25">
      <c r="F544" s="77"/>
      <c r="G544" s="77"/>
      <c r="H544" s="77"/>
      <c r="I544" s="77"/>
    </row>
    <row r="545" spans="6:9" ht="14.25" customHeight="1" x14ac:dyDescent="0.25">
      <c r="F545" s="77"/>
      <c r="G545" s="77"/>
      <c r="H545" s="77"/>
      <c r="I545" s="77"/>
    </row>
    <row r="546" spans="6:9" ht="14.25" customHeight="1" x14ac:dyDescent="0.25">
      <c r="F546" s="77"/>
      <c r="G546" s="77"/>
      <c r="H546" s="77"/>
      <c r="I546" s="77"/>
    </row>
    <row r="547" spans="6:9" ht="14.25" customHeight="1" x14ac:dyDescent="0.25">
      <c r="F547" s="77"/>
      <c r="G547" s="77"/>
      <c r="H547" s="77"/>
      <c r="I547" s="77"/>
    </row>
    <row r="548" spans="6:9" ht="14.25" customHeight="1" x14ac:dyDescent="0.25">
      <c r="F548" s="77"/>
      <c r="G548" s="77"/>
      <c r="H548" s="77"/>
      <c r="I548" s="77"/>
    </row>
    <row r="549" spans="6:9" ht="14.25" customHeight="1" x14ac:dyDescent="0.25">
      <c r="F549" s="77"/>
      <c r="G549" s="77"/>
      <c r="H549" s="77"/>
      <c r="I549" s="77"/>
    </row>
    <row r="550" spans="6:9" ht="14.25" customHeight="1" x14ac:dyDescent="0.25">
      <c r="F550" s="77"/>
      <c r="G550" s="77"/>
      <c r="H550" s="77"/>
      <c r="I550" s="77"/>
    </row>
    <row r="551" spans="6:9" ht="14.25" customHeight="1" x14ac:dyDescent="0.25">
      <c r="F551" s="77"/>
      <c r="G551" s="77"/>
      <c r="H551" s="77"/>
      <c r="I551" s="77"/>
    </row>
    <row r="552" spans="6:9" ht="14.25" customHeight="1" x14ac:dyDescent="0.25">
      <c r="F552" s="77"/>
      <c r="G552" s="77"/>
      <c r="H552" s="77"/>
      <c r="I552" s="77"/>
    </row>
    <row r="553" spans="6:9" ht="14.25" customHeight="1" x14ac:dyDescent="0.25">
      <c r="F553" s="77"/>
      <c r="G553" s="77"/>
      <c r="H553" s="77"/>
      <c r="I553" s="77"/>
    </row>
    <row r="554" spans="6:9" ht="14.25" customHeight="1" x14ac:dyDescent="0.25">
      <c r="F554" s="77"/>
      <c r="G554" s="77"/>
      <c r="H554" s="77"/>
      <c r="I554" s="77"/>
    </row>
    <row r="555" spans="6:9" ht="14.25" customHeight="1" x14ac:dyDescent="0.25">
      <c r="F555" s="77"/>
      <c r="G555" s="77"/>
      <c r="H555" s="77"/>
      <c r="I555" s="77"/>
    </row>
    <row r="556" spans="6:9" ht="14.25" customHeight="1" x14ac:dyDescent="0.25">
      <c r="F556" s="77"/>
      <c r="G556" s="77"/>
      <c r="H556" s="77"/>
      <c r="I556" s="77"/>
    </row>
    <row r="557" spans="6:9" ht="14.25" customHeight="1" x14ac:dyDescent="0.25">
      <c r="F557" s="77"/>
      <c r="G557" s="77"/>
      <c r="H557" s="77"/>
      <c r="I557" s="77"/>
    </row>
    <row r="558" spans="6:9" ht="14.25" customHeight="1" x14ac:dyDescent="0.25">
      <c r="F558" s="77"/>
      <c r="G558" s="77"/>
      <c r="H558" s="77"/>
      <c r="I558" s="77"/>
    </row>
    <row r="559" spans="6:9" ht="14.25" customHeight="1" x14ac:dyDescent="0.25">
      <c r="F559" s="77"/>
      <c r="G559" s="77"/>
      <c r="H559" s="77"/>
      <c r="I559" s="77"/>
    </row>
    <row r="560" spans="6:9" ht="14.25" customHeight="1" x14ac:dyDescent="0.25">
      <c r="F560" s="77"/>
      <c r="G560" s="77"/>
      <c r="H560" s="77"/>
      <c r="I560" s="77"/>
    </row>
    <row r="561" spans="6:9" ht="14.25" customHeight="1" x14ac:dyDescent="0.25">
      <c r="F561" s="77"/>
      <c r="G561" s="77"/>
      <c r="H561" s="77"/>
      <c r="I561" s="77"/>
    </row>
    <row r="562" spans="6:9" ht="14.25" customHeight="1" x14ac:dyDescent="0.25">
      <c r="F562" s="77"/>
      <c r="G562" s="77"/>
      <c r="H562" s="77"/>
      <c r="I562" s="77"/>
    </row>
    <row r="563" spans="6:9" ht="14.25" customHeight="1" x14ac:dyDescent="0.25">
      <c r="F563" s="77"/>
      <c r="G563" s="77"/>
      <c r="H563" s="77"/>
      <c r="I563" s="77"/>
    </row>
    <row r="564" spans="6:9" ht="14.25" customHeight="1" x14ac:dyDescent="0.25">
      <c r="F564" s="77"/>
      <c r="G564" s="77"/>
      <c r="H564" s="77"/>
      <c r="I564" s="77"/>
    </row>
    <row r="565" spans="6:9" ht="14.25" customHeight="1" x14ac:dyDescent="0.25">
      <c r="F565" s="77"/>
      <c r="G565" s="77"/>
      <c r="H565" s="77"/>
      <c r="I565" s="77"/>
    </row>
    <row r="566" spans="6:9" ht="14.25" customHeight="1" x14ac:dyDescent="0.25">
      <c r="F566" s="77"/>
      <c r="G566" s="77"/>
      <c r="H566" s="77"/>
      <c r="I566" s="77"/>
    </row>
    <row r="567" spans="6:9" ht="14.25" customHeight="1" x14ac:dyDescent="0.25">
      <c r="F567" s="77"/>
      <c r="G567" s="77"/>
      <c r="H567" s="77"/>
      <c r="I567" s="77"/>
    </row>
    <row r="568" spans="6:9" ht="14.25" customHeight="1" x14ac:dyDescent="0.25">
      <c r="F568" s="77"/>
      <c r="G568" s="77"/>
      <c r="H568" s="77"/>
      <c r="I568" s="77"/>
    </row>
    <row r="569" spans="6:9" ht="14.25" customHeight="1" x14ac:dyDescent="0.25">
      <c r="F569" s="77"/>
      <c r="G569" s="77"/>
      <c r="H569" s="77"/>
      <c r="I569" s="77"/>
    </row>
    <row r="570" spans="6:9" ht="14.25" customHeight="1" x14ac:dyDescent="0.25">
      <c r="F570" s="77"/>
      <c r="G570" s="77"/>
      <c r="H570" s="77"/>
      <c r="I570" s="77"/>
    </row>
    <row r="571" spans="6:9" ht="14.25" customHeight="1" x14ac:dyDescent="0.25">
      <c r="F571" s="77"/>
      <c r="G571" s="77"/>
      <c r="H571" s="77"/>
      <c r="I571" s="77"/>
    </row>
    <row r="572" spans="6:9" ht="14.25" customHeight="1" x14ac:dyDescent="0.25">
      <c r="F572" s="77"/>
      <c r="G572" s="77"/>
      <c r="H572" s="77"/>
      <c r="I572" s="77"/>
    </row>
    <row r="573" spans="6:9" ht="14.25" customHeight="1" x14ac:dyDescent="0.25">
      <c r="F573" s="77"/>
      <c r="G573" s="77"/>
      <c r="H573" s="77"/>
      <c r="I573" s="77"/>
    </row>
    <row r="574" spans="6:9" ht="14.25" customHeight="1" x14ac:dyDescent="0.25">
      <c r="F574" s="77"/>
      <c r="G574" s="77"/>
      <c r="H574" s="77"/>
      <c r="I574" s="77"/>
    </row>
    <row r="575" spans="6:9" ht="14.25" customHeight="1" x14ac:dyDescent="0.25">
      <c r="F575" s="77"/>
      <c r="G575" s="77"/>
      <c r="H575" s="77"/>
      <c r="I575" s="77"/>
    </row>
    <row r="576" spans="6:9" ht="14.25" customHeight="1" x14ac:dyDescent="0.25">
      <c r="F576" s="77"/>
      <c r="G576" s="77"/>
      <c r="H576" s="77"/>
      <c r="I576" s="77"/>
    </row>
    <row r="577" spans="6:9" ht="14.25" customHeight="1" x14ac:dyDescent="0.25">
      <c r="F577" s="77"/>
      <c r="G577" s="77"/>
      <c r="H577" s="77"/>
      <c r="I577" s="77"/>
    </row>
    <row r="578" spans="6:9" ht="14.25" customHeight="1" x14ac:dyDescent="0.25">
      <c r="F578" s="77"/>
      <c r="G578" s="77"/>
      <c r="H578" s="77"/>
      <c r="I578" s="77"/>
    </row>
    <row r="579" spans="6:9" ht="14.25" customHeight="1" x14ac:dyDescent="0.25">
      <c r="F579" s="77"/>
      <c r="G579" s="77"/>
      <c r="H579" s="77"/>
      <c r="I579" s="77"/>
    </row>
    <row r="580" spans="6:9" ht="14.25" customHeight="1" x14ac:dyDescent="0.25">
      <c r="F580" s="77"/>
      <c r="G580" s="77"/>
      <c r="H580" s="77"/>
      <c r="I580" s="77"/>
    </row>
    <row r="581" spans="6:9" ht="14.25" customHeight="1" x14ac:dyDescent="0.25">
      <c r="F581" s="77"/>
      <c r="G581" s="77"/>
      <c r="H581" s="77"/>
      <c r="I581" s="77"/>
    </row>
    <row r="582" spans="6:9" ht="14.25" customHeight="1" x14ac:dyDescent="0.25">
      <c r="F582" s="77"/>
      <c r="G582" s="77"/>
      <c r="H582" s="77"/>
      <c r="I582" s="77"/>
    </row>
    <row r="583" spans="6:9" ht="14.25" customHeight="1" x14ac:dyDescent="0.25">
      <c r="F583" s="77"/>
      <c r="G583" s="77"/>
      <c r="H583" s="77"/>
      <c r="I583" s="77"/>
    </row>
    <row r="584" spans="6:9" ht="14.25" customHeight="1" x14ac:dyDescent="0.25">
      <c r="F584" s="77"/>
      <c r="G584" s="77"/>
      <c r="H584" s="77"/>
      <c r="I584" s="77"/>
    </row>
    <row r="585" spans="6:9" ht="14.25" customHeight="1" x14ac:dyDescent="0.25">
      <c r="F585" s="77"/>
      <c r="G585" s="77"/>
      <c r="H585" s="77"/>
      <c r="I585" s="77"/>
    </row>
    <row r="586" spans="6:9" ht="14.25" customHeight="1" x14ac:dyDescent="0.25">
      <c r="F586" s="77"/>
      <c r="G586" s="77"/>
      <c r="H586" s="77"/>
      <c r="I586" s="77"/>
    </row>
    <row r="587" spans="6:9" ht="14.25" customHeight="1" x14ac:dyDescent="0.25">
      <c r="F587" s="77"/>
      <c r="G587" s="77"/>
      <c r="H587" s="77"/>
      <c r="I587" s="77"/>
    </row>
    <row r="588" spans="6:9" ht="14.25" customHeight="1" x14ac:dyDescent="0.25">
      <c r="F588" s="77"/>
      <c r="G588" s="77"/>
      <c r="H588" s="77"/>
      <c r="I588" s="77"/>
    </row>
    <row r="589" spans="6:9" ht="14.25" customHeight="1" x14ac:dyDescent="0.25">
      <c r="F589" s="77"/>
      <c r="G589" s="77"/>
      <c r="H589" s="77"/>
      <c r="I589" s="77"/>
    </row>
    <row r="590" spans="6:9" ht="14.25" customHeight="1" x14ac:dyDescent="0.25">
      <c r="F590" s="77"/>
      <c r="G590" s="77"/>
      <c r="H590" s="77"/>
      <c r="I590" s="77"/>
    </row>
    <row r="591" spans="6:9" ht="14.25" customHeight="1" x14ac:dyDescent="0.25">
      <c r="F591" s="77"/>
      <c r="G591" s="77"/>
      <c r="H591" s="77"/>
      <c r="I591" s="77"/>
    </row>
    <row r="592" spans="6:9" ht="14.25" customHeight="1" x14ac:dyDescent="0.25">
      <c r="F592" s="77"/>
      <c r="G592" s="77"/>
      <c r="H592" s="77"/>
      <c r="I592" s="77"/>
    </row>
    <row r="593" spans="6:9" ht="14.25" customHeight="1" x14ac:dyDescent="0.25">
      <c r="F593" s="77"/>
      <c r="G593" s="77"/>
      <c r="H593" s="77"/>
      <c r="I593" s="77"/>
    </row>
    <row r="594" spans="6:9" ht="14.25" customHeight="1" x14ac:dyDescent="0.25">
      <c r="F594" s="77"/>
      <c r="G594" s="77"/>
      <c r="H594" s="77"/>
      <c r="I594" s="77"/>
    </row>
    <row r="595" spans="6:9" ht="14.25" customHeight="1" x14ac:dyDescent="0.25">
      <c r="F595" s="77"/>
      <c r="G595" s="77"/>
      <c r="H595" s="77"/>
      <c r="I595" s="77"/>
    </row>
    <row r="596" spans="6:9" ht="14.25" customHeight="1" x14ac:dyDescent="0.25">
      <c r="F596" s="77"/>
      <c r="G596" s="77"/>
      <c r="H596" s="77"/>
      <c r="I596" s="77"/>
    </row>
    <row r="597" spans="6:9" ht="14.25" customHeight="1" x14ac:dyDescent="0.25">
      <c r="F597" s="77"/>
      <c r="G597" s="77"/>
      <c r="H597" s="77"/>
      <c r="I597" s="77"/>
    </row>
    <row r="598" spans="6:9" ht="14.25" customHeight="1" x14ac:dyDescent="0.25">
      <c r="F598" s="77"/>
      <c r="G598" s="77"/>
      <c r="H598" s="77"/>
      <c r="I598" s="77"/>
    </row>
    <row r="599" spans="6:9" ht="14.25" customHeight="1" x14ac:dyDescent="0.25">
      <c r="F599" s="77"/>
      <c r="G599" s="77"/>
      <c r="H599" s="77"/>
      <c r="I599" s="77"/>
    </row>
    <row r="600" spans="6:9" ht="14.25" customHeight="1" x14ac:dyDescent="0.25">
      <c r="F600" s="77"/>
      <c r="G600" s="77"/>
      <c r="H600" s="77"/>
      <c r="I600" s="77"/>
    </row>
    <row r="601" spans="6:9" ht="14.25" customHeight="1" x14ac:dyDescent="0.25">
      <c r="F601" s="77"/>
      <c r="G601" s="77"/>
      <c r="H601" s="77"/>
      <c r="I601" s="77"/>
    </row>
    <row r="602" spans="6:9" ht="14.25" customHeight="1" x14ac:dyDescent="0.25">
      <c r="F602" s="77"/>
      <c r="G602" s="77"/>
      <c r="H602" s="77"/>
      <c r="I602" s="77"/>
    </row>
    <row r="603" spans="6:9" ht="14.25" customHeight="1" x14ac:dyDescent="0.25">
      <c r="F603" s="77"/>
      <c r="G603" s="77"/>
      <c r="H603" s="77"/>
      <c r="I603" s="77"/>
    </row>
    <row r="604" spans="6:9" ht="14.25" customHeight="1" x14ac:dyDescent="0.25">
      <c r="F604" s="77"/>
      <c r="G604" s="77"/>
      <c r="H604" s="77"/>
      <c r="I604" s="77"/>
    </row>
    <row r="605" spans="6:9" ht="14.25" customHeight="1" x14ac:dyDescent="0.25">
      <c r="F605" s="77"/>
      <c r="G605" s="77"/>
      <c r="H605" s="77"/>
      <c r="I605" s="77"/>
    </row>
    <row r="606" spans="6:9" ht="14.25" customHeight="1" x14ac:dyDescent="0.25">
      <c r="F606" s="77"/>
      <c r="G606" s="77"/>
      <c r="H606" s="77"/>
      <c r="I606" s="77"/>
    </row>
    <row r="607" spans="6:9" ht="14.25" customHeight="1" x14ac:dyDescent="0.25">
      <c r="F607" s="77"/>
      <c r="G607" s="77"/>
      <c r="H607" s="77"/>
      <c r="I607" s="77"/>
    </row>
    <row r="608" spans="6:9" ht="14.25" customHeight="1" x14ac:dyDescent="0.25">
      <c r="F608" s="77"/>
      <c r="G608" s="77"/>
      <c r="H608" s="77"/>
      <c r="I608" s="77"/>
    </row>
    <row r="609" spans="6:9" ht="14.25" customHeight="1" x14ac:dyDescent="0.25">
      <c r="F609" s="77"/>
      <c r="G609" s="77"/>
      <c r="H609" s="77"/>
      <c r="I609" s="77"/>
    </row>
    <row r="610" spans="6:9" ht="14.25" customHeight="1" x14ac:dyDescent="0.25">
      <c r="F610" s="77"/>
      <c r="G610" s="77"/>
      <c r="H610" s="77"/>
      <c r="I610" s="77"/>
    </row>
    <row r="611" spans="6:9" ht="14.25" customHeight="1" x14ac:dyDescent="0.25">
      <c r="F611" s="77"/>
      <c r="G611" s="77"/>
      <c r="H611" s="77"/>
      <c r="I611" s="77"/>
    </row>
    <row r="612" spans="6:9" ht="14.25" customHeight="1" x14ac:dyDescent="0.25">
      <c r="F612" s="77"/>
      <c r="G612" s="77"/>
      <c r="H612" s="77"/>
      <c r="I612" s="77"/>
    </row>
    <row r="613" spans="6:9" ht="14.25" customHeight="1" x14ac:dyDescent="0.25">
      <c r="F613" s="77"/>
      <c r="G613" s="77"/>
      <c r="H613" s="77"/>
      <c r="I613" s="77"/>
    </row>
    <row r="614" spans="6:9" ht="14.25" customHeight="1" x14ac:dyDescent="0.25">
      <c r="F614" s="77"/>
      <c r="G614" s="77"/>
      <c r="H614" s="77"/>
      <c r="I614" s="77"/>
    </row>
    <row r="615" spans="6:9" ht="14.25" customHeight="1" x14ac:dyDescent="0.25">
      <c r="F615" s="77"/>
      <c r="G615" s="77"/>
      <c r="H615" s="77"/>
      <c r="I615" s="77"/>
    </row>
    <row r="616" spans="6:9" ht="14.25" customHeight="1" x14ac:dyDescent="0.25">
      <c r="F616" s="77"/>
      <c r="G616" s="77"/>
      <c r="H616" s="77"/>
      <c r="I616" s="77"/>
    </row>
    <row r="617" spans="6:9" ht="14.25" customHeight="1" x14ac:dyDescent="0.25">
      <c r="F617" s="77"/>
      <c r="G617" s="77"/>
      <c r="H617" s="77"/>
      <c r="I617" s="77"/>
    </row>
    <row r="618" spans="6:9" ht="14.25" customHeight="1" x14ac:dyDescent="0.25">
      <c r="F618" s="77"/>
      <c r="G618" s="77"/>
      <c r="H618" s="77"/>
      <c r="I618" s="77"/>
    </row>
    <row r="619" spans="6:9" ht="14.25" customHeight="1" x14ac:dyDescent="0.25">
      <c r="F619" s="77"/>
      <c r="G619" s="77"/>
      <c r="H619" s="77"/>
      <c r="I619" s="77"/>
    </row>
    <row r="620" spans="6:9" ht="14.25" customHeight="1" x14ac:dyDescent="0.25">
      <c r="F620" s="77"/>
      <c r="G620" s="77"/>
      <c r="H620" s="77"/>
      <c r="I620" s="77"/>
    </row>
    <row r="621" spans="6:9" ht="14.25" customHeight="1" x14ac:dyDescent="0.25">
      <c r="F621" s="77"/>
      <c r="G621" s="77"/>
      <c r="H621" s="77"/>
      <c r="I621" s="77"/>
    </row>
    <row r="622" spans="6:9" ht="14.25" customHeight="1" x14ac:dyDescent="0.25">
      <c r="F622" s="77"/>
      <c r="G622" s="77"/>
      <c r="H622" s="77"/>
      <c r="I622" s="77"/>
    </row>
    <row r="623" spans="6:9" ht="14.25" customHeight="1" x14ac:dyDescent="0.25">
      <c r="F623" s="77"/>
      <c r="G623" s="77"/>
      <c r="H623" s="77"/>
      <c r="I623" s="77"/>
    </row>
    <row r="624" spans="6:9" ht="14.25" customHeight="1" x14ac:dyDescent="0.25">
      <c r="F624" s="77"/>
      <c r="G624" s="77"/>
      <c r="H624" s="77"/>
      <c r="I624" s="77"/>
    </row>
    <row r="625" spans="6:9" ht="14.25" customHeight="1" x14ac:dyDescent="0.25">
      <c r="F625" s="77"/>
      <c r="G625" s="77"/>
      <c r="H625" s="77"/>
      <c r="I625" s="77"/>
    </row>
    <row r="626" spans="6:9" ht="14.25" customHeight="1" x14ac:dyDescent="0.25">
      <c r="F626" s="77"/>
      <c r="G626" s="77"/>
      <c r="H626" s="77"/>
      <c r="I626" s="77"/>
    </row>
    <row r="627" spans="6:9" ht="14.25" customHeight="1" x14ac:dyDescent="0.25">
      <c r="F627" s="77"/>
      <c r="G627" s="77"/>
      <c r="H627" s="77"/>
      <c r="I627" s="77"/>
    </row>
    <row r="628" spans="6:9" ht="14.25" customHeight="1" x14ac:dyDescent="0.25">
      <c r="F628" s="77"/>
      <c r="G628" s="77"/>
      <c r="H628" s="77"/>
      <c r="I628" s="77"/>
    </row>
    <row r="629" spans="6:9" ht="14.25" customHeight="1" x14ac:dyDescent="0.25">
      <c r="F629" s="77"/>
      <c r="G629" s="77"/>
      <c r="H629" s="77"/>
      <c r="I629" s="77"/>
    </row>
    <row r="630" spans="6:9" ht="14.25" customHeight="1" x14ac:dyDescent="0.25">
      <c r="F630" s="77"/>
      <c r="G630" s="77"/>
      <c r="H630" s="77"/>
      <c r="I630" s="77"/>
    </row>
    <row r="631" spans="6:9" ht="14.25" customHeight="1" x14ac:dyDescent="0.25">
      <c r="F631" s="77"/>
      <c r="G631" s="77"/>
      <c r="H631" s="77"/>
      <c r="I631" s="77"/>
    </row>
    <row r="632" spans="6:9" ht="14.25" customHeight="1" x14ac:dyDescent="0.25">
      <c r="F632" s="77"/>
      <c r="G632" s="77"/>
      <c r="H632" s="77"/>
      <c r="I632" s="77"/>
    </row>
    <row r="633" spans="6:9" ht="14.25" customHeight="1" x14ac:dyDescent="0.25">
      <c r="F633" s="77"/>
      <c r="G633" s="77"/>
      <c r="H633" s="77"/>
      <c r="I633" s="77"/>
    </row>
    <row r="634" spans="6:9" ht="14.25" customHeight="1" x14ac:dyDescent="0.25">
      <c r="F634" s="77"/>
      <c r="G634" s="77"/>
      <c r="H634" s="77"/>
      <c r="I634" s="77"/>
    </row>
    <row r="635" spans="6:9" ht="14.25" customHeight="1" x14ac:dyDescent="0.25">
      <c r="F635" s="77"/>
      <c r="G635" s="77"/>
      <c r="H635" s="77"/>
      <c r="I635" s="77"/>
    </row>
    <row r="636" spans="6:9" ht="14.25" customHeight="1" x14ac:dyDescent="0.25">
      <c r="F636" s="77"/>
      <c r="G636" s="77"/>
      <c r="H636" s="77"/>
      <c r="I636" s="77"/>
    </row>
    <row r="637" spans="6:9" ht="14.25" customHeight="1" x14ac:dyDescent="0.25">
      <c r="F637" s="77"/>
      <c r="G637" s="77"/>
      <c r="H637" s="77"/>
      <c r="I637" s="77"/>
    </row>
    <row r="638" spans="6:9" ht="14.25" customHeight="1" x14ac:dyDescent="0.25">
      <c r="F638" s="77"/>
      <c r="G638" s="77"/>
      <c r="H638" s="77"/>
      <c r="I638" s="77"/>
    </row>
    <row r="639" spans="6:9" ht="14.25" customHeight="1" x14ac:dyDescent="0.25">
      <c r="F639" s="77"/>
      <c r="G639" s="77"/>
      <c r="H639" s="77"/>
      <c r="I639" s="77"/>
    </row>
    <row r="640" spans="6:9" ht="14.25" customHeight="1" x14ac:dyDescent="0.25">
      <c r="F640" s="77"/>
      <c r="G640" s="77"/>
      <c r="H640" s="77"/>
      <c r="I640" s="77"/>
    </row>
    <row r="641" spans="6:9" ht="14.25" customHeight="1" x14ac:dyDescent="0.25">
      <c r="F641" s="77"/>
      <c r="G641" s="77"/>
      <c r="H641" s="77"/>
      <c r="I641" s="77"/>
    </row>
    <row r="642" spans="6:9" ht="14.25" customHeight="1" x14ac:dyDescent="0.25">
      <c r="F642" s="77"/>
      <c r="G642" s="77"/>
      <c r="H642" s="77"/>
      <c r="I642" s="77"/>
    </row>
    <row r="643" spans="6:9" ht="14.25" customHeight="1" x14ac:dyDescent="0.25">
      <c r="F643" s="77"/>
      <c r="G643" s="77"/>
      <c r="H643" s="77"/>
      <c r="I643" s="77"/>
    </row>
    <row r="644" spans="6:9" ht="14.25" customHeight="1" x14ac:dyDescent="0.25">
      <c r="F644" s="77"/>
      <c r="G644" s="77"/>
      <c r="H644" s="77"/>
      <c r="I644" s="77"/>
    </row>
    <row r="645" spans="6:9" ht="14.25" customHeight="1" x14ac:dyDescent="0.25">
      <c r="F645" s="77"/>
      <c r="G645" s="77"/>
      <c r="H645" s="77"/>
      <c r="I645" s="77"/>
    </row>
    <row r="646" spans="6:9" ht="14.25" customHeight="1" x14ac:dyDescent="0.25">
      <c r="F646" s="77"/>
      <c r="G646" s="77"/>
      <c r="H646" s="77"/>
      <c r="I646" s="77"/>
    </row>
    <row r="647" spans="6:9" ht="14.25" customHeight="1" x14ac:dyDescent="0.25">
      <c r="F647" s="77"/>
      <c r="G647" s="77"/>
      <c r="H647" s="77"/>
      <c r="I647" s="77"/>
    </row>
    <row r="648" spans="6:9" ht="14.25" customHeight="1" x14ac:dyDescent="0.25">
      <c r="F648" s="77"/>
      <c r="G648" s="77"/>
      <c r="H648" s="77"/>
      <c r="I648" s="77"/>
    </row>
    <row r="649" spans="6:9" ht="14.25" customHeight="1" x14ac:dyDescent="0.25">
      <c r="F649" s="77"/>
      <c r="G649" s="77"/>
      <c r="H649" s="77"/>
      <c r="I649" s="77"/>
    </row>
    <row r="650" spans="6:9" ht="14.25" customHeight="1" x14ac:dyDescent="0.25">
      <c r="F650" s="77"/>
      <c r="G650" s="77"/>
      <c r="H650" s="77"/>
      <c r="I650" s="77"/>
    </row>
    <row r="651" spans="6:9" ht="14.25" customHeight="1" x14ac:dyDescent="0.25">
      <c r="F651" s="77"/>
      <c r="G651" s="77"/>
      <c r="H651" s="77"/>
      <c r="I651" s="77"/>
    </row>
    <row r="652" spans="6:9" ht="14.25" customHeight="1" x14ac:dyDescent="0.25">
      <c r="F652" s="77"/>
      <c r="G652" s="77"/>
      <c r="H652" s="77"/>
      <c r="I652" s="77"/>
    </row>
    <row r="653" spans="6:9" ht="14.25" customHeight="1" x14ac:dyDescent="0.25">
      <c r="F653" s="77"/>
      <c r="G653" s="77"/>
      <c r="H653" s="77"/>
      <c r="I653" s="77"/>
    </row>
    <row r="654" spans="6:9" ht="14.25" customHeight="1" x14ac:dyDescent="0.25">
      <c r="F654" s="77"/>
      <c r="G654" s="77"/>
      <c r="H654" s="77"/>
      <c r="I654" s="77"/>
    </row>
    <row r="655" spans="6:9" ht="14.25" customHeight="1" x14ac:dyDescent="0.25">
      <c r="F655" s="77"/>
      <c r="G655" s="77"/>
      <c r="H655" s="77"/>
      <c r="I655" s="77"/>
    </row>
    <row r="656" spans="6:9" ht="14.25" customHeight="1" x14ac:dyDescent="0.25">
      <c r="F656" s="77"/>
      <c r="G656" s="77"/>
      <c r="H656" s="77"/>
      <c r="I656" s="77"/>
    </row>
    <row r="657" spans="6:9" ht="14.25" customHeight="1" x14ac:dyDescent="0.25">
      <c r="F657" s="77"/>
      <c r="G657" s="77"/>
      <c r="H657" s="77"/>
      <c r="I657" s="77"/>
    </row>
    <row r="658" spans="6:9" ht="14.25" customHeight="1" x14ac:dyDescent="0.25">
      <c r="F658" s="77"/>
      <c r="G658" s="77"/>
      <c r="H658" s="77"/>
      <c r="I658" s="77"/>
    </row>
    <row r="659" spans="6:9" ht="14.25" customHeight="1" x14ac:dyDescent="0.25">
      <c r="F659" s="77"/>
      <c r="G659" s="77"/>
      <c r="H659" s="77"/>
      <c r="I659" s="77"/>
    </row>
    <row r="660" spans="6:9" ht="14.25" customHeight="1" x14ac:dyDescent="0.25">
      <c r="F660" s="77"/>
      <c r="G660" s="77"/>
      <c r="H660" s="77"/>
      <c r="I660" s="77"/>
    </row>
    <row r="661" spans="6:9" ht="14.25" customHeight="1" x14ac:dyDescent="0.25">
      <c r="F661" s="77"/>
      <c r="G661" s="77"/>
      <c r="H661" s="77"/>
      <c r="I661" s="77"/>
    </row>
    <row r="662" spans="6:9" ht="14.25" customHeight="1" x14ac:dyDescent="0.25">
      <c r="F662" s="77"/>
      <c r="G662" s="77"/>
      <c r="H662" s="77"/>
      <c r="I662" s="77"/>
    </row>
    <row r="663" spans="6:9" ht="14.25" customHeight="1" x14ac:dyDescent="0.25">
      <c r="F663" s="77"/>
      <c r="G663" s="77"/>
      <c r="H663" s="77"/>
      <c r="I663" s="77"/>
    </row>
    <row r="664" spans="6:9" ht="14.25" customHeight="1" x14ac:dyDescent="0.25">
      <c r="F664" s="77"/>
      <c r="G664" s="77"/>
      <c r="H664" s="77"/>
      <c r="I664" s="77"/>
    </row>
    <row r="665" spans="6:9" ht="14.25" customHeight="1" x14ac:dyDescent="0.25">
      <c r="F665" s="77"/>
      <c r="G665" s="77"/>
      <c r="H665" s="77"/>
      <c r="I665" s="77"/>
    </row>
    <row r="666" spans="6:9" ht="14.25" customHeight="1" x14ac:dyDescent="0.25">
      <c r="F666" s="77"/>
      <c r="G666" s="77"/>
      <c r="H666" s="77"/>
      <c r="I666" s="77"/>
    </row>
    <row r="667" spans="6:9" ht="14.25" customHeight="1" x14ac:dyDescent="0.25">
      <c r="F667" s="77"/>
      <c r="G667" s="77"/>
      <c r="H667" s="77"/>
      <c r="I667" s="77"/>
    </row>
    <row r="668" spans="6:9" ht="14.25" customHeight="1" x14ac:dyDescent="0.25">
      <c r="F668" s="77"/>
      <c r="G668" s="77"/>
      <c r="H668" s="77"/>
      <c r="I668" s="77"/>
    </row>
    <row r="669" spans="6:9" ht="14.25" customHeight="1" x14ac:dyDescent="0.25">
      <c r="F669" s="77"/>
      <c r="G669" s="77"/>
      <c r="H669" s="77"/>
      <c r="I669" s="77"/>
    </row>
    <row r="670" spans="6:9" ht="14.25" customHeight="1" x14ac:dyDescent="0.25">
      <c r="F670" s="77"/>
      <c r="G670" s="77"/>
      <c r="H670" s="77"/>
      <c r="I670" s="77"/>
    </row>
    <row r="671" spans="6:9" ht="14.25" customHeight="1" x14ac:dyDescent="0.25">
      <c r="F671" s="77"/>
      <c r="G671" s="77"/>
      <c r="H671" s="77"/>
      <c r="I671" s="77"/>
    </row>
    <row r="672" spans="6:9" ht="14.25" customHeight="1" x14ac:dyDescent="0.25">
      <c r="F672" s="77"/>
      <c r="G672" s="77"/>
      <c r="H672" s="77"/>
      <c r="I672" s="77"/>
    </row>
    <row r="673" spans="6:9" ht="14.25" customHeight="1" x14ac:dyDescent="0.25">
      <c r="F673" s="77"/>
      <c r="G673" s="77"/>
      <c r="H673" s="77"/>
      <c r="I673" s="77"/>
    </row>
    <row r="674" spans="6:9" ht="14.25" customHeight="1" x14ac:dyDescent="0.25">
      <c r="F674" s="77"/>
      <c r="G674" s="77"/>
      <c r="H674" s="77"/>
      <c r="I674" s="77"/>
    </row>
    <row r="675" spans="6:9" ht="14.25" customHeight="1" x14ac:dyDescent="0.25">
      <c r="F675" s="77"/>
      <c r="G675" s="77"/>
      <c r="H675" s="77"/>
      <c r="I675" s="77"/>
    </row>
    <row r="676" spans="6:9" ht="14.25" customHeight="1" x14ac:dyDescent="0.25">
      <c r="F676" s="77"/>
      <c r="G676" s="77"/>
      <c r="H676" s="77"/>
      <c r="I676" s="77"/>
    </row>
    <row r="677" spans="6:9" ht="14.25" customHeight="1" x14ac:dyDescent="0.25">
      <c r="F677" s="77"/>
      <c r="G677" s="77"/>
      <c r="H677" s="77"/>
      <c r="I677" s="77"/>
    </row>
    <row r="678" spans="6:9" ht="14.25" customHeight="1" x14ac:dyDescent="0.25">
      <c r="F678" s="77"/>
      <c r="G678" s="77"/>
      <c r="H678" s="77"/>
      <c r="I678" s="77"/>
    </row>
    <row r="679" spans="6:9" ht="14.25" customHeight="1" x14ac:dyDescent="0.25">
      <c r="F679" s="77"/>
      <c r="G679" s="77"/>
      <c r="H679" s="77"/>
      <c r="I679" s="77"/>
    </row>
    <row r="680" spans="6:9" ht="14.25" customHeight="1" x14ac:dyDescent="0.25">
      <c r="F680" s="77"/>
      <c r="G680" s="77"/>
      <c r="H680" s="77"/>
      <c r="I680" s="77"/>
    </row>
    <row r="681" spans="6:9" ht="14.25" customHeight="1" x14ac:dyDescent="0.25">
      <c r="F681" s="77"/>
      <c r="G681" s="77"/>
      <c r="H681" s="77"/>
      <c r="I681" s="77"/>
    </row>
    <row r="682" spans="6:9" ht="14.25" customHeight="1" x14ac:dyDescent="0.25">
      <c r="F682" s="77"/>
      <c r="G682" s="77"/>
      <c r="H682" s="77"/>
      <c r="I682" s="77"/>
    </row>
    <row r="683" spans="6:9" ht="14.25" customHeight="1" x14ac:dyDescent="0.25">
      <c r="F683" s="77"/>
      <c r="G683" s="77"/>
      <c r="H683" s="77"/>
      <c r="I683" s="77"/>
    </row>
    <row r="684" spans="6:9" ht="14.25" customHeight="1" x14ac:dyDescent="0.25">
      <c r="F684" s="77"/>
      <c r="G684" s="77"/>
      <c r="H684" s="77"/>
      <c r="I684" s="77"/>
    </row>
    <row r="685" spans="6:9" ht="14.25" customHeight="1" x14ac:dyDescent="0.25">
      <c r="F685" s="77"/>
      <c r="G685" s="77"/>
      <c r="H685" s="77"/>
      <c r="I685" s="77"/>
    </row>
    <row r="686" spans="6:9" ht="14.25" customHeight="1" x14ac:dyDescent="0.25">
      <c r="F686" s="77"/>
      <c r="G686" s="77"/>
      <c r="H686" s="77"/>
      <c r="I686" s="77"/>
    </row>
    <row r="687" spans="6:9" ht="14.25" customHeight="1" x14ac:dyDescent="0.25">
      <c r="F687" s="77"/>
      <c r="G687" s="77"/>
      <c r="H687" s="77"/>
      <c r="I687" s="77"/>
    </row>
    <row r="688" spans="6:9" ht="14.25" customHeight="1" x14ac:dyDescent="0.25">
      <c r="F688" s="77"/>
      <c r="G688" s="77"/>
      <c r="H688" s="77"/>
      <c r="I688" s="77"/>
    </row>
    <row r="689" spans="6:9" ht="14.25" customHeight="1" x14ac:dyDescent="0.25">
      <c r="F689" s="77"/>
      <c r="G689" s="77"/>
      <c r="H689" s="77"/>
      <c r="I689" s="77"/>
    </row>
    <row r="690" spans="6:9" ht="14.25" customHeight="1" x14ac:dyDescent="0.25">
      <c r="F690" s="77"/>
      <c r="G690" s="77"/>
      <c r="H690" s="77"/>
      <c r="I690" s="77"/>
    </row>
    <row r="691" spans="6:9" ht="14.25" customHeight="1" x14ac:dyDescent="0.25">
      <c r="F691" s="77"/>
      <c r="G691" s="77"/>
      <c r="H691" s="77"/>
      <c r="I691" s="77"/>
    </row>
    <row r="692" spans="6:9" ht="14.25" customHeight="1" x14ac:dyDescent="0.25">
      <c r="F692" s="77"/>
      <c r="G692" s="77"/>
      <c r="H692" s="77"/>
      <c r="I692" s="77"/>
    </row>
    <row r="693" spans="6:9" ht="14.25" customHeight="1" x14ac:dyDescent="0.25">
      <c r="F693" s="77"/>
      <c r="G693" s="77"/>
      <c r="H693" s="77"/>
      <c r="I693" s="77"/>
    </row>
    <row r="694" spans="6:9" ht="14.25" customHeight="1" x14ac:dyDescent="0.25">
      <c r="F694" s="77"/>
      <c r="G694" s="77"/>
      <c r="H694" s="77"/>
      <c r="I694" s="77"/>
    </row>
    <row r="695" spans="6:9" ht="14.25" customHeight="1" x14ac:dyDescent="0.25">
      <c r="F695" s="77"/>
      <c r="G695" s="77"/>
      <c r="H695" s="77"/>
      <c r="I695" s="77"/>
    </row>
    <row r="696" spans="6:9" ht="14.25" customHeight="1" x14ac:dyDescent="0.25">
      <c r="F696" s="77"/>
      <c r="G696" s="77"/>
      <c r="H696" s="77"/>
      <c r="I696" s="77"/>
    </row>
    <row r="697" spans="6:9" ht="14.25" customHeight="1" x14ac:dyDescent="0.25">
      <c r="F697" s="77"/>
      <c r="G697" s="77"/>
      <c r="H697" s="77"/>
      <c r="I697" s="77"/>
    </row>
    <row r="698" spans="6:9" ht="14.25" customHeight="1" x14ac:dyDescent="0.25">
      <c r="F698" s="77"/>
      <c r="G698" s="77"/>
      <c r="H698" s="77"/>
      <c r="I698" s="77"/>
    </row>
    <row r="699" spans="6:9" ht="14.25" customHeight="1" x14ac:dyDescent="0.25">
      <c r="F699" s="77"/>
      <c r="G699" s="77"/>
      <c r="H699" s="77"/>
      <c r="I699" s="77"/>
    </row>
    <row r="700" spans="6:9" ht="14.25" customHeight="1" x14ac:dyDescent="0.25">
      <c r="F700" s="77"/>
      <c r="G700" s="77"/>
      <c r="H700" s="77"/>
      <c r="I700" s="77"/>
    </row>
    <row r="701" spans="6:9" ht="14.25" customHeight="1" x14ac:dyDescent="0.25">
      <c r="F701" s="77"/>
      <c r="G701" s="77"/>
      <c r="H701" s="77"/>
      <c r="I701" s="77"/>
    </row>
    <row r="702" spans="6:9" ht="14.25" customHeight="1" x14ac:dyDescent="0.25">
      <c r="F702" s="77"/>
      <c r="G702" s="77"/>
      <c r="H702" s="77"/>
      <c r="I702" s="77"/>
    </row>
    <row r="703" spans="6:9" ht="14.25" customHeight="1" x14ac:dyDescent="0.25">
      <c r="F703" s="77"/>
      <c r="G703" s="77"/>
      <c r="H703" s="77"/>
      <c r="I703" s="77"/>
    </row>
    <row r="704" spans="6:9" ht="14.25" customHeight="1" x14ac:dyDescent="0.25">
      <c r="F704" s="77"/>
      <c r="G704" s="77"/>
      <c r="H704" s="77"/>
      <c r="I704" s="77"/>
    </row>
    <row r="705" spans="6:9" ht="14.25" customHeight="1" x14ac:dyDescent="0.25">
      <c r="F705" s="77"/>
      <c r="G705" s="77"/>
      <c r="H705" s="77"/>
      <c r="I705" s="77"/>
    </row>
    <row r="706" spans="6:9" ht="14.25" customHeight="1" x14ac:dyDescent="0.25">
      <c r="F706" s="77"/>
      <c r="G706" s="77"/>
      <c r="H706" s="77"/>
      <c r="I706" s="77"/>
    </row>
    <row r="707" spans="6:9" ht="14.25" customHeight="1" x14ac:dyDescent="0.25">
      <c r="F707" s="77"/>
      <c r="G707" s="77"/>
      <c r="H707" s="77"/>
      <c r="I707" s="77"/>
    </row>
    <row r="708" spans="6:9" ht="14.25" customHeight="1" x14ac:dyDescent="0.25">
      <c r="F708" s="77"/>
      <c r="G708" s="77"/>
      <c r="H708" s="77"/>
      <c r="I708" s="77"/>
    </row>
    <row r="709" spans="6:9" ht="14.25" customHeight="1" x14ac:dyDescent="0.25">
      <c r="F709" s="77"/>
      <c r="G709" s="77"/>
      <c r="H709" s="77"/>
      <c r="I709" s="77"/>
    </row>
    <row r="710" spans="6:9" ht="14.25" customHeight="1" x14ac:dyDescent="0.25">
      <c r="F710" s="77"/>
      <c r="G710" s="77"/>
      <c r="H710" s="77"/>
      <c r="I710" s="77"/>
    </row>
    <row r="711" spans="6:9" ht="14.25" customHeight="1" x14ac:dyDescent="0.25">
      <c r="F711" s="77"/>
      <c r="G711" s="77"/>
      <c r="H711" s="77"/>
      <c r="I711" s="77"/>
    </row>
    <row r="712" spans="6:9" ht="14.25" customHeight="1" x14ac:dyDescent="0.25">
      <c r="F712" s="77"/>
      <c r="G712" s="77"/>
      <c r="H712" s="77"/>
      <c r="I712" s="77"/>
    </row>
    <row r="713" spans="6:9" ht="14.25" customHeight="1" x14ac:dyDescent="0.25">
      <c r="F713" s="77"/>
      <c r="G713" s="77"/>
      <c r="H713" s="77"/>
      <c r="I713" s="77"/>
    </row>
    <row r="714" spans="6:9" ht="14.25" customHeight="1" x14ac:dyDescent="0.25">
      <c r="F714" s="77"/>
      <c r="G714" s="77"/>
      <c r="H714" s="77"/>
      <c r="I714" s="77"/>
    </row>
    <row r="715" spans="6:9" ht="14.25" customHeight="1" x14ac:dyDescent="0.25">
      <c r="F715" s="77"/>
      <c r="G715" s="77"/>
      <c r="H715" s="77"/>
      <c r="I715" s="77"/>
    </row>
    <row r="716" spans="6:9" ht="14.25" customHeight="1" x14ac:dyDescent="0.25">
      <c r="F716" s="77"/>
      <c r="G716" s="77"/>
      <c r="H716" s="77"/>
      <c r="I716" s="77"/>
    </row>
    <row r="717" spans="6:9" ht="14.25" customHeight="1" x14ac:dyDescent="0.25">
      <c r="F717" s="77"/>
      <c r="G717" s="77"/>
      <c r="H717" s="77"/>
      <c r="I717" s="77"/>
    </row>
    <row r="718" spans="6:9" ht="14.25" customHeight="1" x14ac:dyDescent="0.25">
      <c r="F718" s="77"/>
      <c r="G718" s="77"/>
      <c r="H718" s="77"/>
      <c r="I718" s="77"/>
    </row>
    <row r="719" spans="6:9" ht="14.25" customHeight="1" x14ac:dyDescent="0.25">
      <c r="F719" s="77"/>
      <c r="G719" s="77"/>
      <c r="H719" s="77"/>
      <c r="I719" s="77"/>
    </row>
    <row r="720" spans="6:9" ht="14.25" customHeight="1" x14ac:dyDescent="0.25">
      <c r="F720" s="77"/>
      <c r="G720" s="77"/>
      <c r="H720" s="77"/>
      <c r="I720" s="77"/>
    </row>
    <row r="721" spans="6:9" ht="14.25" customHeight="1" x14ac:dyDescent="0.25">
      <c r="F721" s="77"/>
      <c r="G721" s="77"/>
      <c r="H721" s="77"/>
      <c r="I721" s="77"/>
    </row>
    <row r="722" spans="6:9" ht="14.25" customHeight="1" x14ac:dyDescent="0.25">
      <c r="F722" s="77"/>
      <c r="G722" s="77"/>
      <c r="H722" s="77"/>
      <c r="I722" s="77"/>
    </row>
    <row r="723" spans="6:9" ht="14.25" customHeight="1" x14ac:dyDescent="0.25">
      <c r="F723" s="77"/>
      <c r="G723" s="77"/>
      <c r="H723" s="77"/>
      <c r="I723" s="77"/>
    </row>
    <row r="724" spans="6:9" ht="14.25" customHeight="1" x14ac:dyDescent="0.25">
      <c r="F724" s="77"/>
      <c r="G724" s="77"/>
      <c r="H724" s="77"/>
      <c r="I724" s="77"/>
    </row>
    <row r="725" spans="6:9" ht="14.25" customHeight="1" x14ac:dyDescent="0.25">
      <c r="F725" s="77"/>
      <c r="G725" s="77"/>
      <c r="H725" s="77"/>
      <c r="I725" s="77"/>
    </row>
    <row r="726" spans="6:9" ht="14.25" customHeight="1" x14ac:dyDescent="0.25">
      <c r="F726" s="77"/>
      <c r="G726" s="77"/>
      <c r="H726" s="77"/>
      <c r="I726" s="77"/>
    </row>
    <row r="727" spans="6:9" ht="14.25" customHeight="1" x14ac:dyDescent="0.25">
      <c r="F727" s="77"/>
      <c r="G727" s="77"/>
      <c r="H727" s="77"/>
      <c r="I727" s="77"/>
    </row>
    <row r="728" spans="6:9" ht="14.25" customHeight="1" x14ac:dyDescent="0.25">
      <c r="F728" s="77"/>
      <c r="G728" s="77"/>
      <c r="H728" s="77"/>
      <c r="I728" s="77"/>
    </row>
    <row r="729" spans="6:9" ht="14.25" customHeight="1" x14ac:dyDescent="0.25">
      <c r="F729" s="77"/>
      <c r="G729" s="77"/>
      <c r="H729" s="77"/>
      <c r="I729" s="77"/>
    </row>
    <row r="730" spans="6:9" ht="14.25" customHeight="1" x14ac:dyDescent="0.25">
      <c r="F730" s="77"/>
      <c r="G730" s="77"/>
      <c r="H730" s="77"/>
      <c r="I730" s="77"/>
    </row>
    <row r="731" spans="6:9" ht="14.25" customHeight="1" x14ac:dyDescent="0.25">
      <c r="F731" s="77"/>
      <c r="G731" s="77"/>
      <c r="H731" s="77"/>
      <c r="I731" s="77"/>
    </row>
    <row r="732" spans="6:9" ht="14.25" customHeight="1" x14ac:dyDescent="0.25">
      <c r="F732" s="77"/>
      <c r="G732" s="77"/>
      <c r="H732" s="77"/>
      <c r="I732" s="77"/>
    </row>
    <row r="733" spans="6:9" ht="14.25" customHeight="1" x14ac:dyDescent="0.25">
      <c r="F733" s="77"/>
      <c r="G733" s="77"/>
      <c r="H733" s="77"/>
      <c r="I733" s="77"/>
    </row>
    <row r="734" spans="6:9" ht="14.25" customHeight="1" x14ac:dyDescent="0.25">
      <c r="F734" s="77"/>
      <c r="G734" s="77"/>
      <c r="H734" s="77"/>
      <c r="I734" s="77"/>
    </row>
    <row r="735" spans="6:9" ht="14.25" customHeight="1" x14ac:dyDescent="0.25">
      <c r="F735" s="77"/>
      <c r="G735" s="77"/>
      <c r="H735" s="77"/>
      <c r="I735" s="77"/>
    </row>
    <row r="736" spans="6:9" ht="14.25" customHeight="1" x14ac:dyDescent="0.25">
      <c r="F736" s="77"/>
      <c r="G736" s="77"/>
      <c r="H736" s="77"/>
      <c r="I736" s="77"/>
    </row>
    <row r="737" spans="6:9" ht="14.25" customHeight="1" x14ac:dyDescent="0.25">
      <c r="F737" s="77"/>
      <c r="G737" s="77"/>
      <c r="H737" s="77"/>
      <c r="I737" s="77"/>
    </row>
    <row r="738" spans="6:9" ht="14.25" customHeight="1" x14ac:dyDescent="0.25">
      <c r="F738" s="77"/>
      <c r="G738" s="77"/>
      <c r="H738" s="77"/>
      <c r="I738" s="77"/>
    </row>
    <row r="739" spans="6:9" ht="14.25" customHeight="1" x14ac:dyDescent="0.25">
      <c r="F739" s="77"/>
      <c r="G739" s="77"/>
      <c r="H739" s="77"/>
      <c r="I739" s="77"/>
    </row>
    <row r="740" spans="6:9" ht="14.25" customHeight="1" x14ac:dyDescent="0.25">
      <c r="F740" s="77"/>
      <c r="G740" s="77"/>
      <c r="H740" s="77"/>
      <c r="I740" s="77"/>
    </row>
    <row r="741" spans="6:9" ht="14.25" customHeight="1" x14ac:dyDescent="0.25">
      <c r="F741" s="77"/>
      <c r="G741" s="77"/>
      <c r="H741" s="77"/>
      <c r="I741" s="77"/>
    </row>
    <row r="742" spans="6:9" ht="14.25" customHeight="1" x14ac:dyDescent="0.25">
      <c r="F742" s="77"/>
      <c r="G742" s="77"/>
      <c r="H742" s="77"/>
      <c r="I742" s="77"/>
    </row>
    <row r="743" spans="6:9" ht="14.25" customHeight="1" x14ac:dyDescent="0.25">
      <c r="F743" s="77"/>
      <c r="G743" s="77"/>
      <c r="H743" s="77"/>
      <c r="I743" s="77"/>
    </row>
    <row r="744" spans="6:9" ht="14.25" customHeight="1" x14ac:dyDescent="0.25">
      <c r="F744" s="77"/>
      <c r="G744" s="77"/>
      <c r="H744" s="77"/>
      <c r="I744" s="77"/>
    </row>
    <row r="745" spans="6:9" ht="14.25" customHeight="1" x14ac:dyDescent="0.25">
      <c r="F745" s="77"/>
      <c r="G745" s="77"/>
      <c r="H745" s="77"/>
      <c r="I745" s="77"/>
    </row>
    <row r="746" spans="6:9" ht="14.25" customHeight="1" x14ac:dyDescent="0.25">
      <c r="F746" s="77"/>
      <c r="G746" s="77"/>
      <c r="H746" s="77"/>
      <c r="I746" s="77"/>
    </row>
    <row r="747" spans="6:9" ht="14.25" customHeight="1" x14ac:dyDescent="0.25">
      <c r="F747" s="77"/>
      <c r="G747" s="77"/>
      <c r="H747" s="77"/>
      <c r="I747" s="77"/>
    </row>
    <row r="748" spans="6:9" ht="14.25" customHeight="1" x14ac:dyDescent="0.25">
      <c r="F748" s="77"/>
      <c r="G748" s="77"/>
      <c r="H748" s="77"/>
      <c r="I748" s="77"/>
    </row>
    <row r="749" spans="6:9" ht="14.25" customHeight="1" x14ac:dyDescent="0.25">
      <c r="F749" s="77"/>
      <c r="G749" s="77"/>
      <c r="H749" s="77"/>
      <c r="I749" s="77"/>
    </row>
    <row r="750" spans="6:9" ht="14.25" customHeight="1" x14ac:dyDescent="0.25">
      <c r="F750" s="77"/>
      <c r="G750" s="77"/>
      <c r="H750" s="77"/>
      <c r="I750" s="77"/>
    </row>
    <row r="751" spans="6:9" ht="14.25" customHeight="1" x14ac:dyDescent="0.25">
      <c r="F751" s="77"/>
      <c r="G751" s="77"/>
      <c r="H751" s="77"/>
      <c r="I751" s="77"/>
    </row>
    <row r="752" spans="6:9" ht="14.25" customHeight="1" x14ac:dyDescent="0.25">
      <c r="F752" s="77"/>
      <c r="G752" s="77"/>
      <c r="H752" s="77"/>
      <c r="I752" s="77"/>
    </row>
    <row r="753" spans="6:9" ht="14.25" customHeight="1" x14ac:dyDescent="0.25">
      <c r="F753" s="77"/>
      <c r="G753" s="77"/>
      <c r="H753" s="77"/>
      <c r="I753" s="77"/>
    </row>
    <row r="754" spans="6:9" ht="14.25" customHeight="1" x14ac:dyDescent="0.25">
      <c r="F754" s="77"/>
      <c r="G754" s="77"/>
      <c r="H754" s="77"/>
      <c r="I754" s="77"/>
    </row>
    <row r="755" spans="6:9" ht="14.25" customHeight="1" x14ac:dyDescent="0.25">
      <c r="F755" s="77"/>
      <c r="G755" s="77"/>
      <c r="H755" s="77"/>
      <c r="I755" s="77"/>
    </row>
    <row r="756" spans="6:9" ht="14.25" customHeight="1" x14ac:dyDescent="0.25">
      <c r="F756" s="77"/>
      <c r="G756" s="77"/>
      <c r="H756" s="77"/>
      <c r="I756" s="77"/>
    </row>
    <row r="757" spans="6:9" ht="14.25" customHeight="1" x14ac:dyDescent="0.25">
      <c r="F757" s="77"/>
      <c r="G757" s="77"/>
      <c r="H757" s="77"/>
      <c r="I757" s="77"/>
    </row>
    <row r="758" spans="6:9" ht="14.25" customHeight="1" x14ac:dyDescent="0.25">
      <c r="F758" s="77"/>
      <c r="G758" s="77"/>
      <c r="H758" s="77"/>
      <c r="I758" s="77"/>
    </row>
    <row r="759" spans="6:9" ht="14.25" customHeight="1" x14ac:dyDescent="0.25">
      <c r="F759" s="77"/>
      <c r="G759" s="77"/>
      <c r="H759" s="77"/>
      <c r="I759" s="77"/>
    </row>
    <row r="760" spans="6:9" ht="14.25" customHeight="1" x14ac:dyDescent="0.25">
      <c r="F760" s="77"/>
      <c r="G760" s="77"/>
      <c r="H760" s="77"/>
      <c r="I760" s="77"/>
    </row>
    <row r="761" spans="6:9" ht="14.25" customHeight="1" x14ac:dyDescent="0.25">
      <c r="F761" s="77"/>
      <c r="G761" s="77"/>
      <c r="H761" s="77"/>
      <c r="I761" s="77"/>
    </row>
    <row r="762" spans="6:9" ht="14.25" customHeight="1" x14ac:dyDescent="0.25">
      <c r="F762" s="77"/>
      <c r="G762" s="77"/>
      <c r="H762" s="77"/>
      <c r="I762" s="77"/>
    </row>
    <row r="763" spans="6:9" ht="14.25" customHeight="1" x14ac:dyDescent="0.25">
      <c r="F763" s="77"/>
      <c r="G763" s="77"/>
      <c r="H763" s="77"/>
      <c r="I763" s="77"/>
    </row>
    <row r="764" spans="6:9" ht="14.25" customHeight="1" x14ac:dyDescent="0.25">
      <c r="F764" s="77"/>
      <c r="G764" s="77"/>
      <c r="H764" s="77"/>
      <c r="I764" s="77"/>
    </row>
    <row r="765" spans="6:9" ht="14.25" customHeight="1" x14ac:dyDescent="0.25">
      <c r="F765" s="77"/>
      <c r="G765" s="77"/>
      <c r="H765" s="77"/>
      <c r="I765" s="77"/>
    </row>
    <row r="766" spans="6:9" ht="14.25" customHeight="1" x14ac:dyDescent="0.25">
      <c r="F766" s="77"/>
      <c r="G766" s="77"/>
      <c r="H766" s="77"/>
      <c r="I766" s="77"/>
    </row>
    <row r="767" spans="6:9" ht="14.25" customHeight="1" x14ac:dyDescent="0.25">
      <c r="F767" s="77"/>
      <c r="G767" s="77"/>
      <c r="H767" s="77"/>
      <c r="I767" s="77"/>
    </row>
    <row r="768" spans="6:9" ht="14.25" customHeight="1" x14ac:dyDescent="0.25">
      <c r="F768" s="77"/>
      <c r="G768" s="77"/>
      <c r="H768" s="77"/>
      <c r="I768" s="77"/>
    </row>
    <row r="769" spans="6:9" ht="14.25" customHeight="1" x14ac:dyDescent="0.25">
      <c r="F769" s="77"/>
      <c r="G769" s="77"/>
      <c r="H769" s="77"/>
      <c r="I769" s="77"/>
    </row>
    <row r="770" spans="6:9" ht="14.25" customHeight="1" x14ac:dyDescent="0.25">
      <c r="F770" s="77"/>
      <c r="G770" s="77"/>
      <c r="H770" s="77"/>
      <c r="I770" s="77"/>
    </row>
    <row r="771" spans="6:9" ht="14.25" customHeight="1" x14ac:dyDescent="0.25">
      <c r="F771" s="77"/>
      <c r="G771" s="77"/>
      <c r="H771" s="77"/>
      <c r="I771" s="77"/>
    </row>
    <row r="772" spans="6:9" ht="14.25" customHeight="1" x14ac:dyDescent="0.25">
      <c r="F772" s="77"/>
      <c r="G772" s="77"/>
      <c r="H772" s="77"/>
      <c r="I772" s="77"/>
    </row>
    <row r="773" spans="6:9" ht="14.25" customHeight="1" x14ac:dyDescent="0.25">
      <c r="F773" s="77"/>
      <c r="G773" s="77"/>
      <c r="H773" s="77"/>
      <c r="I773" s="77"/>
    </row>
    <row r="774" spans="6:9" ht="14.25" customHeight="1" x14ac:dyDescent="0.25">
      <c r="F774" s="77"/>
      <c r="G774" s="77"/>
      <c r="H774" s="77"/>
      <c r="I774" s="77"/>
    </row>
    <row r="775" spans="6:9" ht="14.25" customHeight="1" x14ac:dyDescent="0.25">
      <c r="F775" s="77"/>
      <c r="G775" s="77"/>
      <c r="H775" s="77"/>
      <c r="I775" s="77"/>
    </row>
    <row r="776" spans="6:9" ht="14.25" customHeight="1" x14ac:dyDescent="0.25">
      <c r="F776" s="77"/>
      <c r="G776" s="77"/>
      <c r="H776" s="77"/>
      <c r="I776" s="77"/>
    </row>
    <row r="777" spans="6:9" ht="14.25" customHeight="1" x14ac:dyDescent="0.25">
      <c r="F777" s="77"/>
      <c r="G777" s="77"/>
      <c r="H777" s="77"/>
      <c r="I777" s="77"/>
    </row>
    <row r="778" spans="6:9" ht="14.25" customHeight="1" x14ac:dyDescent="0.25">
      <c r="F778" s="77"/>
      <c r="G778" s="77"/>
      <c r="H778" s="77"/>
      <c r="I778" s="77"/>
    </row>
    <row r="779" spans="6:9" ht="14.25" customHeight="1" x14ac:dyDescent="0.25">
      <c r="F779" s="77"/>
      <c r="G779" s="77"/>
      <c r="H779" s="77"/>
      <c r="I779" s="77"/>
    </row>
    <row r="780" spans="6:9" ht="14.25" customHeight="1" x14ac:dyDescent="0.25">
      <c r="F780" s="77"/>
      <c r="G780" s="77"/>
      <c r="H780" s="77"/>
      <c r="I780" s="77"/>
    </row>
    <row r="781" spans="6:9" ht="14.25" customHeight="1" x14ac:dyDescent="0.25">
      <c r="F781" s="77"/>
      <c r="G781" s="77"/>
      <c r="H781" s="77"/>
      <c r="I781" s="77"/>
    </row>
    <row r="782" spans="6:9" ht="14.25" customHeight="1" x14ac:dyDescent="0.25">
      <c r="F782" s="77"/>
      <c r="G782" s="77"/>
      <c r="H782" s="77"/>
      <c r="I782" s="77"/>
    </row>
    <row r="783" spans="6:9" ht="14.25" customHeight="1" x14ac:dyDescent="0.25">
      <c r="F783" s="77"/>
      <c r="G783" s="77"/>
      <c r="H783" s="77"/>
      <c r="I783" s="77"/>
    </row>
    <row r="784" spans="6:9" ht="14.25" customHeight="1" x14ac:dyDescent="0.25">
      <c r="F784" s="77"/>
      <c r="G784" s="77"/>
      <c r="H784" s="77"/>
      <c r="I784" s="77"/>
    </row>
    <row r="785" spans="6:9" ht="14.25" customHeight="1" x14ac:dyDescent="0.25">
      <c r="F785" s="77"/>
      <c r="G785" s="77"/>
      <c r="H785" s="77"/>
      <c r="I785" s="77"/>
    </row>
    <row r="786" spans="6:9" ht="14.25" customHeight="1" x14ac:dyDescent="0.25">
      <c r="F786" s="77"/>
      <c r="G786" s="77"/>
      <c r="H786" s="77"/>
      <c r="I786" s="77"/>
    </row>
    <row r="787" spans="6:9" ht="14.25" customHeight="1" x14ac:dyDescent="0.25">
      <c r="F787" s="77"/>
      <c r="G787" s="77"/>
      <c r="H787" s="77"/>
      <c r="I787" s="77"/>
    </row>
    <row r="788" spans="6:9" ht="14.25" customHeight="1" x14ac:dyDescent="0.25">
      <c r="F788" s="77"/>
      <c r="G788" s="77"/>
      <c r="H788" s="77"/>
      <c r="I788" s="77"/>
    </row>
    <row r="789" spans="6:9" ht="14.25" customHeight="1" x14ac:dyDescent="0.25">
      <c r="F789" s="77"/>
      <c r="G789" s="77"/>
      <c r="H789" s="77"/>
      <c r="I789" s="77"/>
    </row>
    <row r="790" spans="6:9" ht="14.25" customHeight="1" x14ac:dyDescent="0.25">
      <c r="F790" s="77"/>
      <c r="G790" s="77"/>
      <c r="H790" s="77"/>
      <c r="I790" s="77"/>
    </row>
    <row r="791" spans="6:9" ht="14.25" customHeight="1" x14ac:dyDescent="0.25">
      <c r="F791" s="77"/>
      <c r="G791" s="77"/>
      <c r="H791" s="77"/>
      <c r="I791" s="77"/>
    </row>
    <row r="792" spans="6:9" ht="14.25" customHeight="1" x14ac:dyDescent="0.25">
      <c r="F792" s="77"/>
      <c r="G792" s="77"/>
      <c r="H792" s="77"/>
      <c r="I792" s="77"/>
    </row>
    <row r="793" spans="6:9" ht="14.25" customHeight="1" x14ac:dyDescent="0.25">
      <c r="F793" s="77"/>
      <c r="G793" s="77"/>
      <c r="H793" s="77"/>
      <c r="I793" s="77"/>
    </row>
    <row r="794" spans="6:9" ht="14.25" customHeight="1" x14ac:dyDescent="0.25">
      <c r="F794" s="77"/>
      <c r="G794" s="77"/>
      <c r="H794" s="77"/>
      <c r="I794" s="77"/>
    </row>
    <row r="795" spans="6:9" ht="14.25" customHeight="1" x14ac:dyDescent="0.25">
      <c r="F795" s="77"/>
      <c r="G795" s="77"/>
      <c r="H795" s="77"/>
      <c r="I795" s="77"/>
    </row>
    <row r="796" spans="6:9" ht="14.25" customHeight="1" x14ac:dyDescent="0.25">
      <c r="F796" s="77"/>
      <c r="G796" s="77"/>
      <c r="H796" s="77"/>
      <c r="I796" s="77"/>
    </row>
    <row r="797" spans="6:9" ht="14.25" customHeight="1" x14ac:dyDescent="0.25">
      <c r="F797" s="77"/>
      <c r="G797" s="77"/>
      <c r="H797" s="77"/>
      <c r="I797" s="77"/>
    </row>
    <row r="798" spans="6:9" ht="14.25" customHeight="1" x14ac:dyDescent="0.25">
      <c r="F798" s="77"/>
      <c r="G798" s="77"/>
      <c r="H798" s="77"/>
      <c r="I798" s="77"/>
    </row>
    <row r="799" spans="6:9" ht="14.25" customHeight="1" x14ac:dyDescent="0.25">
      <c r="F799" s="77"/>
      <c r="G799" s="77"/>
      <c r="H799" s="77"/>
      <c r="I799" s="77"/>
    </row>
    <row r="800" spans="6:9" ht="14.25" customHeight="1" x14ac:dyDescent="0.25">
      <c r="F800" s="77"/>
      <c r="G800" s="77"/>
      <c r="H800" s="77"/>
      <c r="I800" s="77"/>
    </row>
    <row r="801" spans="6:9" ht="14.25" customHeight="1" x14ac:dyDescent="0.25">
      <c r="F801" s="77"/>
      <c r="G801" s="77"/>
      <c r="H801" s="77"/>
      <c r="I801" s="77"/>
    </row>
    <row r="802" spans="6:9" ht="14.25" customHeight="1" x14ac:dyDescent="0.25">
      <c r="F802" s="77"/>
      <c r="G802" s="77"/>
      <c r="H802" s="77"/>
      <c r="I802" s="77"/>
    </row>
    <row r="803" spans="6:9" ht="14.25" customHeight="1" x14ac:dyDescent="0.25">
      <c r="F803" s="77"/>
      <c r="G803" s="77"/>
      <c r="H803" s="77"/>
      <c r="I803" s="77"/>
    </row>
    <row r="804" spans="6:9" ht="14.25" customHeight="1" x14ac:dyDescent="0.25">
      <c r="F804" s="77"/>
      <c r="G804" s="77"/>
      <c r="H804" s="77"/>
      <c r="I804" s="77"/>
    </row>
    <row r="805" spans="6:9" ht="14.25" customHeight="1" x14ac:dyDescent="0.25">
      <c r="F805" s="77"/>
      <c r="G805" s="77"/>
      <c r="H805" s="77"/>
      <c r="I805" s="77"/>
    </row>
    <row r="806" spans="6:9" ht="14.25" customHeight="1" x14ac:dyDescent="0.25">
      <c r="F806" s="77"/>
      <c r="G806" s="77"/>
      <c r="H806" s="77"/>
      <c r="I806" s="77"/>
    </row>
    <row r="807" spans="6:9" ht="14.25" customHeight="1" x14ac:dyDescent="0.25">
      <c r="F807" s="77"/>
      <c r="G807" s="77"/>
      <c r="H807" s="77"/>
      <c r="I807" s="77"/>
    </row>
    <row r="808" spans="6:9" ht="14.25" customHeight="1" x14ac:dyDescent="0.25">
      <c r="F808" s="77"/>
      <c r="G808" s="77"/>
      <c r="H808" s="77"/>
      <c r="I808" s="77"/>
    </row>
    <row r="809" spans="6:9" ht="14.25" customHeight="1" x14ac:dyDescent="0.25">
      <c r="F809" s="77"/>
      <c r="G809" s="77"/>
      <c r="H809" s="77"/>
      <c r="I809" s="77"/>
    </row>
    <row r="810" spans="6:9" ht="14.25" customHeight="1" x14ac:dyDescent="0.25">
      <c r="F810" s="77"/>
      <c r="G810" s="77"/>
      <c r="H810" s="77"/>
      <c r="I810" s="77"/>
    </row>
    <row r="811" spans="6:9" ht="14.25" customHeight="1" x14ac:dyDescent="0.25">
      <c r="F811" s="77"/>
      <c r="G811" s="77"/>
      <c r="H811" s="77"/>
      <c r="I811" s="77"/>
    </row>
    <row r="812" spans="6:9" ht="14.25" customHeight="1" x14ac:dyDescent="0.25">
      <c r="F812" s="77"/>
      <c r="G812" s="77"/>
      <c r="H812" s="77"/>
      <c r="I812" s="77"/>
    </row>
    <row r="813" spans="6:9" ht="14.25" customHeight="1" x14ac:dyDescent="0.25">
      <c r="F813" s="77"/>
      <c r="G813" s="77"/>
      <c r="H813" s="77"/>
      <c r="I813" s="77"/>
    </row>
    <row r="814" spans="6:9" ht="14.25" customHeight="1" x14ac:dyDescent="0.25">
      <c r="F814" s="77"/>
      <c r="G814" s="77"/>
      <c r="H814" s="77"/>
      <c r="I814" s="77"/>
    </row>
    <row r="815" spans="6:9" ht="14.25" customHeight="1" x14ac:dyDescent="0.25">
      <c r="F815" s="77"/>
      <c r="G815" s="77"/>
      <c r="H815" s="77"/>
      <c r="I815" s="77"/>
    </row>
    <row r="816" spans="6:9" ht="14.25" customHeight="1" x14ac:dyDescent="0.25">
      <c r="F816" s="77"/>
      <c r="G816" s="77"/>
      <c r="H816" s="77"/>
      <c r="I816" s="77"/>
    </row>
    <row r="817" spans="6:9" ht="14.25" customHeight="1" x14ac:dyDescent="0.25">
      <c r="F817" s="77"/>
      <c r="G817" s="77"/>
      <c r="H817" s="77"/>
      <c r="I817" s="77"/>
    </row>
    <row r="818" spans="6:9" ht="14.25" customHeight="1" x14ac:dyDescent="0.25">
      <c r="F818" s="77"/>
      <c r="G818" s="77"/>
      <c r="H818" s="77"/>
      <c r="I818" s="77"/>
    </row>
    <row r="819" spans="6:9" ht="14.25" customHeight="1" x14ac:dyDescent="0.25">
      <c r="F819" s="77"/>
      <c r="G819" s="77"/>
      <c r="H819" s="77"/>
      <c r="I819" s="77"/>
    </row>
    <row r="820" spans="6:9" ht="14.25" customHeight="1" x14ac:dyDescent="0.25">
      <c r="F820" s="77"/>
      <c r="G820" s="77"/>
      <c r="H820" s="77"/>
      <c r="I820" s="77"/>
    </row>
    <row r="821" spans="6:9" ht="14.25" customHeight="1" x14ac:dyDescent="0.25">
      <c r="F821" s="77"/>
      <c r="G821" s="77"/>
      <c r="H821" s="77"/>
      <c r="I821" s="77"/>
    </row>
    <row r="822" spans="6:9" ht="14.25" customHeight="1" x14ac:dyDescent="0.25">
      <c r="F822" s="77"/>
      <c r="G822" s="77"/>
      <c r="H822" s="77"/>
      <c r="I822" s="77"/>
    </row>
    <row r="823" spans="6:9" ht="14.25" customHeight="1" x14ac:dyDescent="0.25">
      <c r="F823" s="77"/>
      <c r="G823" s="77"/>
      <c r="H823" s="77"/>
      <c r="I823" s="77"/>
    </row>
    <row r="824" spans="6:9" ht="14.25" customHeight="1" x14ac:dyDescent="0.25">
      <c r="F824" s="77"/>
      <c r="G824" s="77"/>
      <c r="H824" s="77"/>
      <c r="I824" s="77"/>
    </row>
    <row r="825" spans="6:9" ht="14.25" customHeight="1" x14ac:dyDescent="0.25">
      <c r="F825" s="77"/>
      <c r="G825" s="77"/>
      <c r="H825" s="77"/>
      <c r="I825" s="77"/>
    </row>
    <row r="826" spans="6:9" ht="14.25" customHeight="1" x14ac:dyDescent="0.25">
      <c r="F826" s="77"/>
      <c r="G826" s="77"/>
      <c r="H826" s="77"/>
      <c r="I826" s="77"/>
    </row>
    <row r="827" spans="6:9" ht="14.25" customHeight="1" x14ac:dyDescent="0.25">
      <c r="F827" s="77"/>
      <c r="G827" s="77"/>
      <c r="H827" s="77"/>
      <c r="I827" s="77"/>
    </row>
    <row r="828" spans="6:9" ht="14.25" customHeight="1" x14ac:dyDescent="0.25">
      <c r="F828" s="77"/>
      <c r="G828" s="77"/>
      <c r="H828" s="77"/>
      <c r="I828" s="77"/>
    </row>
    <row r="829" spans="6:9" ht="14.25" customHeight="1" x14ac:dyDescent="0.25">
      <c r="F829" s="77"/>
      <c r="G829" s="77"/>
      <c r="H829" s="77"/>
      <c r="I829" s="77"/>
    </row>
    <row r="830" spans="6:9" ht="14.25" customHeight="1" x14ac:dyDescent="0.25">
      <c r="F830" s="77"/>
      <c r="G830" s="77"/>
      <c r="H830" s="77"/>
      <c r="I830" s="77"/>
    </row>
    <row r="831" spans="6:9" ht="14.25" customHeight="1" x14ac:dyDescent="0.25">
      <c r="F831" s="77"/>
      <c r="G831" s="77"/>
      <c r="H831" s="77"/>
      <c r="I831" s="77"/>
    </row>
    <row r="832" spans="6:9" ht="14.25" customHeight="1" x14ac:dyDescent="0.25">
      <c r="F832" s="77"/>
      <c r="G832" s="77"/>
      <c r="H832" s="77"/>
      <c r="I832" s="77"/>
    </row>
    <row r="833" spans="6:9" ht="14.25" customHeight="1" x14ac:dyDescent="0.25">
      <c r="F833" s="77"/>
      <c r="G833" s="77"/>
      <c r="H833" s="77"/>
      <c r="I833" s="77"/>
    </row>
    <row r="834" spans="6:9" ht="14.25" customHeight="1" x14ac:dyDescent="0.25">
      <c r="F834" s="77"/>
      <c r="G834" s="77"/>
      <c r="H834" s="77"/>
      <c r="I834" s="77"/>
    </row>
    <row r="835" spans="6:9" ht="14.25" customHeight="1" x14ac:dyDescent="0.25">
      <c r="F835" s="77"/>
      <c r="G835" s="77"/>
      <c r="H835" s="77"/>
      <c r="I835" s="77"/>
    </row>
    <row r="836" spans="6:9" ht="14.25" customHeight="1" x14ac:dyDescent="0.25">
      <c r="F836" s="77"/>
      <c r="G836" s="77"/>
      <c r="H836" s="77"/>
      <c r="I836" s="77"/>
    </row>
    <row r="837" spans="6:9" ht="14.25" customHeight="1" x14ac:dyDescent="0.25">
      <c r="F837" s="77"/>
      <c r="G837" s="77"/>
      <c r="H837" s="77"/>
      <c r="I837" s="77"/>
    </row>
    <row r="838" spans="6:9" ht="14.25" customHeight="1" x14ac:dyDescent="0.25">
      <c r="F838" s="77"/>
      <c r="G838" s="77"/>
      <c r="H838" s="77"/>
      <c r="I838" s="77"/>
    </row>
    <row r="839" spans="6:9" ht="14.25" customHeight="1" x14ac:dyDescent="0.25">
      <c r="F839" s="77"/>
      <c r="G839" s="77"/>
      <c r="H839" s="77"/>
      <c r="I839" s="77"/>
    </row>
    <row r="840" spans="6:9" ht="14.25" customHeight="1" x14ac:dyDescent="0.25">
      <c r="F840" s="77"/>
      <c r="G840" s="77"/>
      <c r="H840" s="77"/>
      <c r="I840" s="77"/>
    </row>
    <row r="841" spans="6:9" ht="14.25" customHeight="1" x14ac:dyDescent="0.25">
      <c r="F841" s="77"/>
      <c r="G841" s="77"/>
      <c r="H841" s="77"/>
      <c r="I841" s="77"/>
    </row>
    <row r="842" spans="6:9" ht="14.25" customHeight="1" x14ac:dyDescent="0.25">
      <c r="F842" s="77"/>
      <c r="G842" s="77"/>
      <c r="H842" s="77"/>
      <c r="I842" s="77"/>
    </row>
    <row r="843" spans="6:9" ht="14.25" customHeight="1" x14ac:dyDescent="0.25">
      <c r="F843" s="77"/>
      <c r="G843" s="77"/>
      <c r="H843" s="77"/>
      <c r="I843" s="77"/>
    </row>
    <row r="844" spans="6:9" ht="14.25" customHeight="1" x14ac:dyDescent="0.25">
      <c r="F844" s="77"/>
      <c r="G844" s="77"/>
      <c r="H844" s="77"/>
      <c r="I844" s="77"/>
    </row>
    <row r="845" spans="6:9" ht="14.25" customHeight="1" x14ac:dyDescent="0.25">
      <c r="F845" s="77"/>
      <c r="G845" s="77"/>
      <c r="H845" s="77"/>
      <c r="I845" s="77"/>
    </row>
    <row r="846" spans="6:9" ht="14.25" customHeight="1" x14ac:dyDescent="0.25">
      <c r="F846" s="77"/>
      <c r="G846" s="77"/>
      <c r="H846" s="77"/>
      <c r="I846" s="77"/>
    </row>
    <row r="847" spans="6:9" ht="14.25" customHeight="1" x14ac:dyDescent="0.25">
      <c r="F847" s="77"/>
      <c r="G847" s="77"/>
      <c r="H847" s="77"/>
      <c r="I847" s="77"/>
    </row>
    <row r="848" spans="6:9" ht="14.25" customHeight="1" x14ac:dyDescent="0.25">
      <c r="F848" s="77"/>
      <c r="G848" s="77"/>
      <c r="H848" s="77"/>
      <c r="I848" s="77"/>
    </row>
    <row r="849" spans="6:9" ht="14.25" customHeight="1" x14ac:dyDescent="0.25">
      <c r="F849" s="77"/>
      <c r="G849" s="77"/>
      <c r="H849" s="77"/>
      <c r="I849" s="77"/>
    </row>
    <row r="850" spans="6:9" ht="14.25" customHeight="1" x14ac:dyDescent="0.25">
      <c r="F850" s="77"/>
      <c r="G850" s="77"/>
      <c r="H850" s="77"/>
      <c r="I850" s="77"/>
    </row>
    <row r="851" spans="6:9" ht="14.25" customHeight="1" x14ac:dyDescent="0.25">
      <c r="F851" s="77"/>
      <c r="G851" s="77"/>
      <c r="H851" s="77"/>
      <c r="I851" s="77"/>
    </row>
    <row r="852" spans="6:9" ht="14.25" customHeight="1" x14ac:dyDescent="0.25">
      <c r="F852" s="77"/>
      <c r="G852" s="77"/>
      <c r="H852" s="77"/>
      <c r="I852" s="77"/>
    </row>
    <row r="853" spans="6:9" ht="14.25" customHeight="1" x14ac:dyDescent="0.25">
      <c r="F853" s="77"/>
      <c r="G853" s="77"/>
      <c r="H853" s="77"/>
      <c r="I853" s="77"/>
    </row>
    <row r="854" spans="6:9" ht="14.25" customHeight="1" x14ac:dyDescent="0.25">
      <c r="F854" s="77"/>
      <c r="G854" s="77"/>
      <c r="H854" s="77"/>
      <c r="I854" s="77"/>
    </row>
    <row r="855" spans="6:9" ht="14.25" customHeight="1" x14ac:dyDescent="0.25">
      <c r="F855" s="77"/>
      <c r="G855" s="77"/>
      <c r="H855" s="77"/>
      <c r="I855" s="77"/>
    </row>
    <row r="856" spans="6:9" ht="14.25" customHeight="1" x14ac:dyDescent="0.25">
      <c r="F856" s="77"/>
      <c r="G856" s="77"/>
      <c r="H856" s="77"/>
      <c r="I856" s="77"/>
    </row>
    <row r="857" spans="6:9" ht="14.25" customHeight="1" x14ac:dyDescent="0.25">
      <c r="F857" s="77"/>
      <c r="G857" s="77"/>
      <c r="H857" s="77"/>
      <c r="I857" s="77"/>
    </row>
    <row r="858" spans="6:9" ht="14.25" customHeight="1" x14ac:dyDescent="0.25">
      <c r="F858" s="77"/>
      <c r="G858" s="77"/>
      <c r="H858" s="77"/>
      <c r="I858" s="77"/>
    </row>
    <row r="859" spans="6:9" ht="14.25" customHeight="1" x14ac:dyDescent="0.25">
      <c r="F859" s="77"/>
      <c r="G859" s="77"/>
      <c r="H859" s="77"/>
      <c r="I859" s="77"/>
    </row>
    <row r="860" spans="6:9" ht="14.25" customHeight="1" x14ac:dyDescent="0.25">
      <c r="F860" s="77"/>
      <c r="G860" s="77"/>
      <c r="H860" s="77"/>
      <c r="I860" s="77"/>
    </row>
    <row r="861" spans="6:9" ht="14.25" customHeight="1" x14ac:dyDescent="0.25">
      <c r="F861" s="77"/>
      <c r="G861" s="77"/>
      <c r="H861" s="77"/>
      <c r="I861" s="77"/>
    </row>
    <row r="862" spans="6:9" ht="14.25" customHeight="1" x14ac:dyDescent="0.25">
      <c r="F862" s="77"/>
      <c r="G862" s="77"/>
      <c r="H862" s="77"/>
      <c r="I862" s="77"/>
    </row>
    <row r="863" spans="6:9" ht="14.25" customHeight="1" x14ac:dyDescent="0.25">
      <c r="F863" s="77"/>
      <c r="G863" s="77"/>
      <c r="H863" s="77"/>
      <c r="I863" s="77"/>
    </row>
    <row r="864" spans="6:9" ht="14.25" customHeight="1" x14ac:dyDescent="0.25">
      <c r="F864" s="77"/>
      <c r="G864" s="77"/>
      <c r="H864" s="77"/>
      <c r="I864" s="77"/>
    </row>
    <row r="865" spans="6:9" ht="14.25" customHeight="1" x14ac:dyDescent="0.25">
      <c r="F865" s="77"/>
      <c r="G865" s="77"/>
      <c r="H865" s="77"/>
      <c r="I865" s="77"/>
    </row>
    <row r="866" spans="6:9" ht="14.25" customHeight="1" x14ac:dyDescent="0.25">
      <c r="F866" s="77"/>
      <c r="G866" s="77"/>
      <c r="H866" s="77"/>
      <c r="I866" s="77"/>
    </row>
    <row r="867" spans="6:9" ht="14.25" customHeight="1" x14ac:dyDescent="0.25">
      <c r="F867" s="77"/>
      <c r="G867" s="77"/>
      <c r="H867" s="77"/>
      <c r="I867" s="77"/>
    </row>
    <row r="868" spans="6:9" ht="14.25" customHeight="1" x14ac:dyDescent="0.25">
      <c r="F868" s="77"/>
      <c r="G868" s="77"/>
      <c r="H868" s="77"/>
      <c r="I868" s="77"/>
    </row>
    <row r="869" spans="6:9" ht="14.25" customHeight="1" x14ac:dyDescent="0.25">
      <c r="F869" s="77"/>
      <c r="G869" s="77"/>
      <c r="H869" s="77"/>
      <c r="I869" s="77"/>
    </row>
    <row r="870" spans="6:9" ht="14.25" customHeight="1" x14ac:dyDescent="0.25">
      <c r="F870" s="77"/>
      <c r="G870" s="77"/>
      <c r="H870" s="77"/>
      <c r="I870" s="77"/>
    </row>
    <row r="871" spans="6:9" ht="14.25" customHeight="1" x14ac:dyDescent="0.25">
      <c r="F871" s="77"/>
      <c r="G871" s="77"/>
      <c r="H871" s="77"/>
      <c r="I871" s="77"/>
    </row>
    <row r="872" spans="6:9" ht="14.25" customHeight="1" x14ac:dyDescent="0.25">
      <c r="F872" s="77"/>
      <c r="G872" s="77"/>
      <c r="H872" s="77"/>
      <c r="I872" s="77"/>
    </row>
    <row r="873" spans="6:9" ht="14.25" customHeight="1" x14ac:dyDescent="0.25">
      <c r="F873" s="77"/>
      <c r="G873" s="77"/>
      <c r="H873" s="77"/>
      <c r="I873" s="77"/>
    </row>
    <row r="874" spans="6:9" ht="14.25" customHeight="1" x14ac:dyDescent="0.25">
      <c r="F874" s="77"/>
      <c r="G874" s="77"/>
      <c r="H874" s="77"/>
      <c r="I874" s="77"/>
    </row>
    <row r="875" spans="6:9" ht="14.25" customHeight="1" x14ac:dyDescent="0.25">
      <c r="F875" s="77"/>
      <c r="G875" s="77"/>
      <c r="H875" s="77"/>
      <c r="I875" s="77"/>
    </row>
    <row r="876" spans="6:9" ht="14.25" customHeight="1" x14ac:dyDescent="0.25">
      <c r="F876" s="77"/>
      <c r="G876" s="77"/>
      <c r="H876" s="77"/>
      <c r="I876" s="77"/>
    </row>
    <row r="877" spans="6:9" ht="14.25" customHeight="1" x14ac:dyDescent="0.25">
      <c r="F877" s="77"/>
      <c r="G877" s="77"/>
      <c r="H877" s="77"/>
      <c r="I877" s="77"/>
    </row>
    <row r="878" spans="6:9" ht="14.25" customHeight="1" x14ac:dyDescent="0.25">
      <c r="F878" s="77"/>
      <c r="G878" s="77"/>
      <c r="H878" s="77"/>
      <c r="I878" s="77"/>
    </row>
    <row r="879" spans="6:9" ht="14.25" customHeight="1" x14ac:dyDescent="0.25">
      <c r="F879" s="77"/>
      <c r="G879" s="77"/>
      <c r="H879" s="77"/>
      <c r="I879" s="77"/>
    </row>
    <row r="880" spans="6:9" ht="14.25" customHeight="1" x14ac:dyDescent="0.25">
      <c r="F880" s="77"/>
      <c r="G880" s="77"/>
      <c r="H880" s="77"/>
      <c r="I880" s="77"/>
    </row>
    <row r="881" spans="6:9" ht="14.25" customHeight="1" x14ac:dyDescent="0.25">
      <c r="F881" s="77"/>
      <c r="G881" s="77"/>
      <c r="H881" s="77"/>
      <c r="I881" s="77"/>
    </row>
    <row r="882" spans="6:9" ht="14.25" customHeight="1" x14ac:dyDescent="0.25">
      <c r="F882" s="77"/>
      <c r="G882" s="77"/>
      <c r="H882" s="77"/>
      <c r="I882" s="77"/>
    </row>
    <row r="883" spans="6:9" ht="14.25" customHeight="1" x14ac:dyDescent="0.25">
      <c r="F883" s="77"/>
      <c r="G883" s="77"/>
      <c r="H883" s="77"/>
      <c r="I883" s="77"/>
    </row>
    <row r="884" spans="6:9" ht="14.25" customHeight="1" x14ac:dyDescent="0.25">
      <c r="F884" s="77"/>
      <c r="G884" s="77"/>
      <c r="H884" s="77"/>
      <c r="I884" s="77"/>
    </row>
    <row r="885" spans="6:9" ht="14.25" customHeight="1" x14ac:dyDescent="0.25">
      <c r="F885" s="77"/>
      <c r="G885" s="77"/>
      <c r="H885" s="77"/>
      <c r="I885" s="77"/>
    </row>
    <row r="886" spans="6:9" ht="14.25" customHeight="1" x14ac:dyDescent="0.25">
      <c r="F886" s="77"/>
      <c r="G886" s="77"/>
      <c r="H886" s="77"/>
      <c r="I886" s="77"/>
    </row>
    <row r="887" spans="6:9" ht="14.25" customHeight="1" x14ac:dyDescent="0.25">
      <c r="F887" s="77"/>
      <c r="G887" s="77"/>
      <c r="H887" s="77"/>
      <c r="I887" s="77"/>
    </row>
    <row r="888" spans="6:9" ht="14.25" customHeight="1" x14ac:dyDescent="0.25">
      <c r="F888" s="77"/>
      <c r="G888" s="77"/>
      <c r="H888" s="77"/>
      <c r="I888" s="77"/>
    </row>
    <row r="889" spans="6:9" ht="14.25" customHeight="1" x14ac:dyDescent="0.25">
      <c r="F889" s="77"/>
      <c r="G889" s="77"/>
      <c r="H889" s="77"/>
      <c r="I889" s="77"/>
    </row>
    <row r="890" spans="6:9" ht="14.25" customHeight="1" x14ac:dyDescent="0.25">
      <c r="F890" s="77"/>
      <c r="G890" s="77"/>
      <c r="H890" s="77"/>
      <c r="I890" s="77"/>
    </row>
    <row r="891" spans="6:9" ht="14.25" customHeight="1" x14ac:dyDescent="0.25">
      <c r="F891" s="77"/>
      <c r="G891" s="77"/>
      <c r="H891" s="77"/>
      <c r="I891" s="77"/>
    </row>
    <row r="892" spans="6:9" ht="14.25" customHeight="1" x14ac:dyDescent="0.25">
      <c r="F892" s="77"/>
      <c r="G892" s="77"/>
      <c r="H892" s="77"/>
      <c r="I892" s="77"/>
    </row>
    <row r="893" spans="6:9" ht="14.25" customHeight="1" x14ac:dyDescent="0.25">
      <c r="F893" s="77"/>
      <c r="G893" s="77"/>
      <c r="H893" s="77"/>
      <c r="I893" s="77"/>
    </row>
    <row r="894" spans="6:9" ht="14.25" customHeight="1" x14ac:dyDescent="0.25">
      <c r="F894" s="77"/>
      <c r="G894" s="77"/>
      <c r="H894" s="77"/>
      <c r="I894" s="77"/>
    </row>
    <row r="895" spans="6:9" ht="14.25" customHeight="1" x14ac:dyDescent="0.25">
      <c r="F895" s="77"/>
      <c r="G895" s="77"/>
      <c r="H895" s="77"/>
      <c r="I895" s="77"/>
    </row>
    <row r="896" spans="6:9" ht="14.25" customHeight="1" x14ac:dyDescent="0.25">
      <c r="F896" s="77"/>
      <c r="G896" s="77"/>
      <c r="H896" s="77"/>
      <c r="I896" s="77"/>
    </row>
    <row r="897" spans="6:9" ht="14.25" customHeight="1" x14ac:dyDescent="0.25">
      <c r="F897" s="77"/>
      <c r="G897" s="77"/>
      <c r="H897" s="77"/>
      <c r="I897" s="77"/>
    </row>
    <row r="898" spans="6:9" ht="14.25" customHeight="1" x14ac:dyDescent="0.25">
      <c r="F898" s="77"/>
      <c r="G898" s="77"/>
      <c r="H898" s="77"/>
      <c r="I898" s="77"/>
    </row>
    <row r="899" spans="6:9" ht="14.25" customHeight="1" x14ac:dyDescent="0.25">
      <c r="F899" s="77"/>
      <c r="G899" s="77"/>
      <c r="H899" s="77"/>
      <c r="I899" s="77"/>
    </row>
    <row r="900" spans="6:9" ht="14.25" customHeight="1" x14ac:dyDescent="0.25">
      <c r="F900" s="77"/>
      <c r="G900" s="77"/>
      <c r="H900" s="77"/>
      <c r="I900" s="77"/>
    </row>
    <row r="901" spans="6:9" ht="14.25" customHeight="1" x14ac:dyDescent="0.25">
      <c r="F901" s="77"/>
      <c r="G901" s="77"/>
      <c r="H901" s="77"/>
      <c r="I901" s="77"/>
    </row>
    <row r="902" spans="6:9" ht="14.25" customHeight="1" x14ac:dyDescent="0.25">
      <c r="F902" s="77"/>
      <c r="G902" s="77"/>
      <c r="H902" s="77"/>
      <c r="I902" s="77"/>
    </row>
    <row r="903" spans="6:9" ht="14.25" customHeight="1" x14ac:dyDescent="0.25">
      <c r="F903" s="77"/>
      <c r="G903" s="77"/>
      <c r="H903" s="77"/>
      <c r="I903" s="77"/>
    </row>
    <row r="904" spans="6:9" ht="14.25" customHeight="1" x14ac:dyDescent="0.25">
      <c r="F904" s="77"/>
      <c r="G904" s="77"/>
      <c r="H904" s="77"/>
      <c r="I904" s="77"/>
    </row>
    <row r="905" spans="6:9" ht="14.25" customHeight="1" x14ac:dyDescent="0.25">
      <c r="F905" s="77"/>
      <c r="G905" s="77"/>
      <c r="H905" s="77"/>
      <c r="I905" s="77"/>
    </row>
    <row r="906" spans="6:9" ht="14.25" customHeight="1" x14ac:dyDescent="0.25">
      <c r="F906" s="77"/>
      <c r="G906" s="77"/>
      <c r="H906" s="77"/>
      <c r="I906" s="77"/>
    </row>
    <row r="907" spans="6:9" ht="14.25" customHeight="1" x14ac:dyDescent="0.25">
      <c r="F907" s="77"/>
      <c r="G907" s="77"/>
      <c r="H907" s="77"/>
      <c r="I907" s="77"/>
    </row>
    <row r="908" spans="6:9" ht="14.25" customHeight="1" x14ac:dyDescent="0.25">
      <c r="F908" s="77"/>
      <c r="G908" s="77"/>
      <c r="H908" s="77"/>
      <c r="I908" s="77"/>
    </row>
    <row r="909" spans="6:9" ht="14.25" customHeight="1" x14ac:dyDescent="0.25">
      <c r="F909" s="77"/>
      <c r="G909" s="77"/>
      <c r="H909" s="77"/>
      <c r="I909" s="77"/>
    </row>
    <row r="910" spans="6:9" ht="14.25" customHeight="1" x14ac:dyDescent="0.25">
      <c r="F910" s="77"/>
      <c r="G910" s="77"/>
      <c r="H910" s="77"/>
      <c r="I910" s="77"/>
    </row>
    <row r="911" spans="6:9" ht="14.25" customHeight="1" x14ac:dyDescent="0.25">
      <c r="F911" s="77"/>
      <c r="G911" s="77"/>
      <c r="H911" s="77"/>
      <c r="I911" s="77"/>
    </row>
    <row r="912" spans="6:9" ht="14.25" customHeight="1" x14ac:dyDescent="0.25">
      <c r="F912" s="77"/>
      <c r="G912" s="77"/>
      <c r="H912" s="77"/>
      <c r="I912" s="77"/>
    </row>
    <row r="913" spans="6:9" ht="14.25" customHeight="1" x14ac:dyDescent="0.25">
      <c r="F913" s="77"/>
      <c r="G913" s="77"/>
      <c r="H913" s="77"/>
      <c r="I913" s="77"/>
    </row>
    <row r="914" spans="6:9" ht="14.25" customHeight="1" x14ac:dyDescent="0.25">
      <c r="F914" s="77"/>
      <c r="G914" s="77"/>
      <c r="H914" s="77"/>
      <c r="I914" s="77"/>
    </row>
    <row r="915" spans="6:9" ht="14.25" customHeight="1" x14ac:dyDescent="0.25">
      <c r="F915" s="77"/>
      <c r="G915" s="77"/>
      <c r="H915" s="77"/>
      <c r="I915" s="77"/>
    </row>
    <row r="916" spans="6:9" ht="14.25" customHeight="1" x14ac:dyDescent="0.25">
      <c r="F916" s="77"/>
      <c r="G916" s="77"/>
      <c r="H916" s="77"/>
      <c r="I916" s="77"/>
    </row>
    <row r="917" spans="6:9" ht="14.25" customHeight="1" x14ac:dyDescent="0.25">
      <c r="F917" s="77"/>
      <c r="G917" s="77"/>
      <c r="H917" s="77"/>
      <c r="I917" s="77"/>
    </row>
    <row r="918" spans="6:9" ht="14.25" customHeight="1" x14ac:dyDescent="0.25">
      <c r="F918" s="77"/>
      <c r="G918" s="77"/>
      <c r="H918" s="77"/>
      <c r="I918" s="77"/>
    </row>
    <row r="919" spans="6:9" ht="14.25" customHeight="1" x14ac:dyDescent="0.25">
      <c r="F919" s="77"/>
      <c r="G919" s="77"/>
      <c r="H919" s="77"/>
      <c r="I919" s="77"/>
    </row>
    <row r="920" spans="6:9" ht="14.25" customHeight="1" x14ac:dyDescent="0.25">
      <c r="F920" s="77"/>
      <c r="G920" s="77"/>
      <c r="H920" s="77"/>
      <c r="I920" s="77"/>
    </row>
    <row r="921" spans="6:9" ht="14.25" customHeight="1" x14ac:dyDescent="0.25">
      <c r="F921" s="77"/>
      <c r="G921" s="77"/>
      <c r="H921" s="77"/>
      <c r="I921" s="77"/>
    </row>
    <row r="922" spans="6:9" ht="14.25" customHeight="1" x14ac:dyDescent="0.25">
      <c r="F922" s="77"/>
      <c r="G922" s="77"/>
      <c r="H922" s="77"/>
      <c r="I922" s="77"/>
    </row>
    <row r="923" spans="6:9" ht="14.25" customHeight="1" x14ac:dyDescent="0.25">
      <c r="F923" s="77"/>
      <c r="G923" s="77"/>
      <c r="H923" s="77"/>
      <c r="I923" s="77"/>
    </row>
    <row r="924" spans="6:9" ht="14.25" customHeight="1" x14ac:dyDescent="0.25">
      <c r="F924" s="77"/>
      <c r="G924" s="77"/>
      <c r="H924" s="77"/>
      <c r="I924" s="77"/>
    </row>
    <row r="925" spans="6:9" ht="14.25" customHeight="1" x14ac:dyDescent="0.25">
      <c r="F925" s="77"/>
      <c r="G925" s="77"/>
      <c r="H925" s="77"/>
      <c r="I925" s="77"/>
    </row>
    <row r="926" spans="6:9" ht="14.25" customHeight="1" x14ac:dyDescent="0.25">
      <c r="F926" s="77"/>
      <c r="G926" s="77"/>
      <c r="H926" s="77"/>
      <c r="I926" s="77"/>
    </row>
    <row r="927" spans="6:9" ht="14.25" customHeight="1" x14ac:dyDescent="0.25">
      <c r="F927" s="77"/>
      <c r="G927" s="77"/>
      <c r="H927" s="77"/>
      <c r="I927" s="77"/>
    </row>
    <row r="928" spans="6:9" ht="14.25" customHeight="1" x14ac:dyDescent="0.25">
      <c r="F928" s="77"/>
      <c r="G928" s="77"/>
      <c r="H928" s="77"/>
      <c r="I928" s="77"/>
    </row>
    <row r="929" spans="6:9" ht="14.25" customHeight="1" x14ac:dyDescent="0.25">
      <c r="F929" s="77"/>
      <c r="G929" s="77"/>
      <c r="H929" s="77"/>
      <c r="I929" s="77"/>
    </row>
    <row r="930" spans="6:9" ht="14.25" customHeight="1" x14ac:dyDescent="0.25">
      <c r="F930" s="77"/>
      <c r="G930" s="77"/>
      <c r="H930" s="77"/>
      <c r="I930" s="77"/>
    </row>
    <row r="931" spans="6:9" ht="14.25" customHeight="1" x14ac:dyDescent="0.25">
      <c r="F931" s="77"/>
      <c r="G931" s="77"/>
      <c r="H931" s="77"/>
      <c r="I931" s="77"/>
    </row>
    <row r="932" spans="6:9" ht="14.25" customHeight="1" x14ac:dyDescent="0.25">
      <c r="F932" s="77"/>
      <c r="G932" s="77"/>
      <c r="H932" s="77"/>
      <c r="I932" s="77"/>
    </row>
    <row r="933" spans="6:9" ht="14.25" customHeight="1" x14ac:dyDescent="0.25">
      <c r="F933" s="77"/>
      <c r="G933" s="77"/>
      <c r="H933" s="77"/>
      <c r="I933" s="77"/>
    </row>
    <row r="934" spans="6:9" ht="14.25" customHeight="1" x14ac:dyDescent="0.25">
      <c r="F934" s="77"/>
      <c r="G934" s="77"/>
      <c r="H934" s="77"/>
      <c r="I934" s="77"/>
    </row>
    <row r="935" spans="6:9" ht="14.25" customHeight="1" x14ac:dyDescent="0.25">
      <c r="F935" s="77"/>
      <c r="G935" s="77"/>
      <c r="H935" s="77"/>
      <c r="I935" s="77"/>
    </row>
    <row r="936" spans="6:9" ht="14.25" customHeight="1" x14ac:dyDescent="0.25">
      <c r="F936" s="77"/>
      <c r="G936" s="77"/>
      <c r="H936" s="77"/>
      <c r="I936" s="77"/>
    </row>
    <row r="937" spans="6:9" ht="14.25" customHeight="1" x14ac:dyDescent="0.25">
      <c r="F937" s="77"/>
      <c r="G937" s="77"/>
      <c r="H937" s="77"/>
      <c r="I937" s="77"/>
    </row>
    <row r="938" spans="6:9" ht="14.25" customHeight="1" x14ac:dyDescent="0.25">
      <c r="F938" s="77"/>
      <c r="G938" s="77"/>
      <c r="H938" s="77"/>
      <c r="I938" s="77"/>
    </row>
    <row r="939" spans="6:9" ht="14.25" customHeight="1" x14ac:dyDescent="0.25">
      <c r="F939" s="77"/>
      <c r="G939" s="77"/>
      <c r="H939" s="77"/>
      <c r="I939" s="77"/>
    </row>
    <row r="940" spans="6:9" ht="14.25" customHeight="1" x14ac:dyDescent="0.25">
      <c r="F940" s="77"/>
      <c r="G940" s="77"/>
      <c r="H940" s="77"/>
      <c r="I940" s="77"/>
    </row>
    <row r="941" spans="6:9" ht="14.25" customHeight="1" x14ac:dyDescent="0.25">
      <c r="F941" s="77"/>
      <c r="G941" s="77"/>
      <c r="H941" s="77"/>
      <c r="I941" s="77"/>
    </row>
    <row r="942" spans="6:9" ht="14.25" customHeight="1" x14ac:dyDescent="0.25">
      <c r="F942" s="77"/>
      <c r="G942" s="77"/>
      <c r="H942" s="77"/>
      <c r="I942" s="77"/>
    </row>
    <row r="943" spans="6:9" ht="14.25" customHeight="1" x14ac:dyDescent="0.25">
      <c r="F943" s="77"/>
      <c r="G943" s="77"/>
      <c r="H943" s="77"/>
      <c r="I943" s="77"/>
    </row>
    <row r="944" spans="6:9" ht="14.25" customHeight="1" x14ac:dyDescent="0.25">
      <c r="F944" s="77"/>
      <c r="G944" s="77"/>
      <c r="H944" s="77"/>
      <c r="I944" s="77"/>
    </row>
    <row r="945" spans="6:9" ht="14.25" customHeight="1" x14ac:dyDescent="0.25">
      <c r="F945" s="77"/>
      <c r="G945" s="77"/>
      <c r="H945" s="77"/>
      <c r="I945" s="77"/>
    </row>
    <row r="946" spans="6:9" ht="14.25" customHeight="1" x14ac:dyDescent="0.25">
      <c r="F946" s="77"/>
      <c r="G946" s="77"/>
      <c r="H946" s="77"/>
      <c r="I946" s="77"/>
    </row>
    <row r="947" spans="6:9" ht="14.25" customHeight="1" x14ac:dyDescent="0.25">
      <c r="F947" s="77"/>
      <c r="G947" s="77"/>
      <c r="H947" s="77"/>
      <c r="I947" s="77"/>
    </row>
    <row r="948" spans="6:9" ht="14.25" customHeight="1" x14ac:dyDescent="0.25">
      <c r="F948" s="77"/>
      <c r="G948" s="77"/>
      <c r="H948" s="77"/>
      <c r="I948" s="77"/>
    </row>
    <row r="949" spans="6:9" ht="14.25" customHeight="1" x14ac:dyDescent="0.25">
      <c r="F949" s="77"/>
      <c r="G949" s="77"/>
      <c r="H949" s="77"/>
      <c r="I949" s="77"/>
    </row>
    <row r="950" spans="6:9" ht="14.25" customHeight="1" x14ac:dyDescent="0.25">
      <c r="F950" s="77"/>
      <c r="G950" s="77"/>
      <c r="H950" s="77"/>
      <c r="I950" s="77"/>
    </row>
    <row r="951" spans="6:9" ht="14.25" customHeight="1" x14ac:dyDescent="0.25">
      <c r="F951" s="77"/>
      <c r="G951" s="77"/>
      <c r="H951" s="77"/>
      <c r="I951" s="77"/>
    </row>
    <row r="952" spans="6:9" ht="14.25" customHeight="1" x14ac:dyDescent="0.25">
      <c r="F952" s="77"/>
      <c r="G952" s="77"/>
      <c r="H952" s="77"/>
      <c r="I952" s="77"/>
    </row>
    <row r="953" spans="6:9" ht="14.25" customHeight="1" x14ac:dyDescent="0.25">
      <c r="F953" s="77"/>
      <c r="G953" s="77"/>
      <c r="H953" s="77"/>
      <c r="I953" s="77"/>
    </row>
    <row r="954" spans="6:9" ht="14.25" customHeight="1" x14ac:dyDescent="0.25">
      <c r="F954" s="77"/>
      <c r="G954" s="77"/>
      <c r="H954" s="77"/>
      <c r="I954" s="77"/>
    </row>
    <row r="955" spans="6:9" ht="14.25" customHeight="1" x14ac:dyDescent="0.25">
      <c r="F955" s="77"/>
      <c r="G955" s="77"/>
      <c r="H955" s="77"/>
      <c r="I955" s="77"/>
    </row>
    <row r="956" spans="6:9" ht="14.25" customHeight="1" x14ac:dyDescent="0.25">
      <c r="F956" s="77"/>
      <c r="G956" s="77"/>
      <c r="H956" s="77"/>
      <c r="I956" s="77"/>
    </row>
    <row r="957" spans="6:9" ht="14.25" customHeight="1" x14ac:dyDescent="0.25">
      <c r="F957" s="77"/>
      <c r="G957" s="77"/>
      <c r="H957" s="77"/>
      <c r="I957" s="77"/>
    </row>
    <row r="958" spans="6:9" ht="14.25" customHeight="1" x14ac:dyDescent="0.25">
      <c r="F958" s="77"/>
      <c r="G958" s="77"/>
      <c r="H958" s="77"/>
      <c r="I958" s="77"/>
    </row>
    <row r="959" spans="6:9" ht="14.25" customHeight="1" x14ac:dyDescent="0.25">
      <c r="F959" s="77"/>
      <c r="G959" s="77"/>
      <c r="H959" s="77"/>
      <c r="I959" s="77"/>
    </row>
    <row r="960" spans="6:9" ht="14.25" customHeight="1" x14ac:dyDescent="0.25">
      <c r="F960" s="77"/>
      <c r="G960" s="77"/>
      <c r="H960" s="77"/>
      <c r="I960" s="77"/>
    </row>
    <row r="961" spans="6:9" ht="14.25" customHeight="1" x14ac:dyDescent="0.25">
      <c r="F961" s="77"/>
      <c r="G961" s="77"/>
      <c r="H961" s="77"/>
      <c r="I961" s="77"/>
    </row>
    <row r="962" spans="6:9" ht="14.25" customHeight="1" x14ac:dyDescent="0.25">
      <c r="F962" s="77"/>
      <c r="G962" s="77"/>
      <c r="H962" s="77"/>
      <c r="I962" s="77"/>
    </row>
    <row r="963" spans="6:9" ht="14.25" customHeight="1" x14ac:dyDescent="0.25">
      <c r="F963" s="77"/>
      <c r="G963" s="77"/>
      <c r="H963" s="77"/>
      <c r="I963" s="77"/>
    </row>
    <row r="964" spans="6:9" ht="14.25" customHeight="1" x14ac:dyDescent="0.25">
      <c r="F964" s="77"/>
      <c r="G964" s="77"/>
      <c r="H964" s="77"/>
      <c r="I964" s="77"/>
    </row>
    <row r="965" spans="6:9" ht="14.25" customHeight="1" x14ac:dyDescent="0.25">
      <c r="F965" s="77"/>
      <c r="G965" s="77"/>
      <c r="H965" s="77"/>
      <c r="I965" s="77"/>
    </row>
    <row r="966" spans="6:9" ht="14.25" customHeight="1" x14ac:dyDescent="0.25">
      <c r="F966" s="77"/>
      <c r="G966" s="77"/>
      <c r="H966" s="77"/>
      <c r="I966" s="77"/>
    </row>
    <row r="967" spans="6:9" ht="14.25" customHeight="1" x14ac:dyDescent="0.25">
      <c r="F967" s="77"/>
      <c r="G967" s="77"/>
      <c r="H967" s="77"/>
      <c r="I967" s="77"/>
    </row>
    <row r="968" spans="6:9" ht="14.25" customHeight="1" x14ac:dyDescent="0.25">
      <c r="F968" s="77"/>
      <c r="G968" s="77"/>
      <c r="H968" s="77"/>
      <c r="I968" s="77"/>
    </row>
    <row r="969" spans="6:9" ht="14.25" customHeight="1" x14ac:dyDescent="0.25">
      <c r="F969" s="77"/>
      <c r="G969" s="77"/>
      <c r="H969" s="77"/>
      <c r="I969" s="77"/>
    </row>
    <row r="970" spans="6:9" ht="14.25" customHeight="1" x14ac:dyDescent="0.25">
      <c r="F970" s="77"/>
      <c r="G970" s="77"/>
      <c r="H970" s="77"/>
      <c r="I970" s="77"/>
    </row>
  </sheetData>
  <phoneticPr fontId="35" type="noConversion"/>
  <pageMargins left="0.70866141732283472" right="0.70866141732283472" top="0.74803149606299213" bottom="0.74803149606299213" header="0" footer="0"/>
  <pageSetup paperSize="9" fitToHeight="0" orientation="portrait"/>
  <headerFooter>
    <oddHeader>&amp;LPNZ d.o.o.&amp;R17_648</oddHeader>
    <oddFooter>&amp;C&amp;A&amp;R&amp;P/</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Z1000"/>
  <sheetViews>
    <sheetView topLeftCell="B1" zoomScale="110" zoomScaleNormal="110" workbookViewId="0">
      <selection activeCell="G12" sqref="G12"/>
    </sheetView>
  </sheetViews>
  <sheetFormatPr defaultColWidth="12.59765625" defaultRowHeight="15" customHeight="1" x14ac:dyDescent="0.25"/>
  <cols>
    <col min="1" max="1" width="19.8984375" customWidth="1"/>
    <col min="2" max="2" width="9.3984375" customWidth="1"/>
    <col min="3" max="3" width="29.5" customWidth="1"/>
    <col min="4" max="4" width="6.69921875" customWidth="1"/>
    <col min="5" max="6" width="11.09765625" customWidth="1"/>
    <col min="7" max="7" width="12" customWidth="1"/>
    <col min="8" max="8" width="11.09765625" customWidth="1"/>
    <col min="9" max="9" width="13.69921875" customWidth="1"/>
    <col min="10" max="10" width="17" customWidth="1"/>
    <col min="11" max="11" width="17.5" customWidth="1"/>
    <col min="12" max="26" width="7.59765625" customWidth="1"/>
  </cols>
  <sheetData>
    <row r="1" spans="1:26" ht="14.25" customHeight="1" x14ac:dyDescent="0.25">
      <c r="A1" s="12" t="s">
        <v>77</v>
      </c>
      <c r="B1" s="12" t="s">
        <v>12</v>
      </c>
      <c r="C1" s="13" t="s">
        <v>13</v>
      </c>
      <c r="D1" s="12" t="s">
        <v>14</v>
      </c>
      <c r="E1" s="14" t="s">
        <v>15</v>
      </c>
      <c r="F1" s="15" t="s">
        <v>16</v>
      </c>
      <c r="G1" s="15" t="s">
        <v>78</v>
      </c>
      <c r="H1" s="15" t="s">
        <v>0</v>
      </c>
      <c r="I1" s="15" t="s">
        <v>79</v>
      </c>
    </row>
    <row r="2" spans="1:26" ht="14.25" customHeight="1" x14ac:dyDescent="0.25">
      <c r="A2" s="16" t="str">
        <f>'SKLOP 2 REKAP'!B20</f>
        <v>7. Tuje storitve</v>
      </c>
      <c r="B2" s="17"/>
      <c r="C2" s="18"/>
      <c r="D2" s="17"/>
      <c r="E2" s="19"/>
      <c r="F2" s="20"/>
      <c r="G2" s="21"/>
      <c r="H2" s="21"/>
      <c r="I2" s="21"/>
    </row>
    <row r="3" spans="1:26" ht="14.25" customHeight="1" x14ac:dyDescent="0.25">
      <c r="A3" s="16"/>
      <c r="B3" s="17"/>
      <c r="C3" s="18"/>
      <c r="D3" s="17"/>
      <c r="E3" s="19"/>
      <c r="F3" s="20"/>
      <c r="G3" s="21"/>
      <c r="H3" s="21"/>
      <c r="I3" s="21"/>
    </row>
    <row r="4" spans="1:26" ht="14.25" customHeight="1" x14ac:dyDescent="0.3">
      <c r="A4" s="22" t="str">
        <f>'SKLOP 2 REKAP'!B20</f>
        <v>7. Tuje storitve</v>
      </c>
      <c r="B4" s="23"/>
      <c r="C4" s="23"/>
      <c r="D4" s="23"/>
      <c r="E4" s="24"/>
      <c r="F4" s="25"/>
      <c r="G4" s="26">
        <f>ROUND(SUM(G6:G15)/2,2)</f>
        <v>160000</v>
      </c>
      <c r="H4" s="26">
        <f>ROUND(SUM(H6:H15)/2,2)</f>
        <v>35200</v>
      </c>
      <c r="I4" s="26">
        <f>ROUND(SUM(I6:I15)/2,2)</f>
        <v>195200</v>
      </c>
      <c r="J4" s="1"/>
      <c r="K4" s="69"/>
    </row>
    <row r="5" spans="1:26" ht="14.25" customHeight="1" x14ac:dyDescent="0.25">
      <c r="A5" s="16"/>
      <c r="B5" s="17"/>
      <c r="C5" s="18"/>
      <c r="D5" s="17"/>
      <c r="E5" s="19"/>
      <c r="F5" s="20"/>
      <c r="G5" s="21"/>
      <c r="H5" s="21"/>
      <c r="I5" s="21"/>
    </row>
    <row r="6" spans="1:26" ht="14.25" customHeight="1" x14ac:dyDescent="0.25">
      <c r="A6" s="28" t="s">
        <v>449</v>
      </c>
      <c r="B6" s="29"/>
      <c r="C6" s="30"/>
      <c r="D6" s="29"/>
      <c r="E6" s="31"/>
      <c r="F6" s="32"/>
      <c r="G6" s="33">
        <f>SUM(G8:G15)</f>
        <v>160000</v>
      </c>
      <c r="H6" s="33">
        <f>SUM(H8:H15)</f>
        <v>35200</v>
      </c>
      <c r="I6" s="33">
        <f>SUM(I8:I15)</f>
        <v>195200</v>
      </c>
    </row>
    <row r="7" spans="1:26" ht="14.25" customHeight="1" x14ac:dyDescent="0.3">
      <c r="A7" s="34"/>
      <c r="B7" s="17"/>
      <c r="C7" s="18"/>
      <c r="D7" s="17"/>
      <c r="E7" s="35"/>
      <c r="F7" s="20"/>
      <c r="G7" s="27"/>
      <c r="H7" s="27"/>
      <c r="I7" s="27"/>
    </row>
    <row r="8" spans="1:26" ht="84" x14ac:dyDescent="0.25">
      <c r="A8" s="34"/>
      <c r="B8" s="215" t="s">
        <v>147</v>
      </c>
      <c r="C8" s="216" t="s">
        <v>560</v>
      </c>
      <c r="D8" s="211" t="s">
        <v>207</v>
      </c>
      <c r="E8" s="213">
        <v>1</v>
      </c>
      <c r="F8" s="214">
        <v>25000</v>
      </c>
      <c r="G8" s="214">
        <f>E8*F8</f>
        <v>25000</v>
      </c>
      <c r="H8" s="103">
        <f>ROUND(G8*0.22,2)</f>
        <v>5500</v>
      </c>
      <c r="I8" s="103">
        <f>G8+H8</f>
        <v>30500</v>
      </c>
    </row>
    <row r="9" spans="1:26" ht="72" x14ac:dyDescent="0.25">
      <c r="A9" s="34"/>
      <c r="B9" s="215" t="s">
        <v>453</v>
      </c>
      <c r="C9" s="216" t="s">
        <v>559</v>
      </c>
      <c r="D9" s="211" t="s">
        <v>207</v>
      </c>
      <c r="E9" s="213">
        <v>1</v>
      </c>
      <c r="F9" s="214">
        <v>20000</v>
      </c>
      <c r="G9" s="214">
        <f t="shared" ref="G9:G15" si="0">E9*F9</f>
        <v>20000</v>
      </c>
      <c r="H9" s="103">
        <f t="shared" ref="H9:H15" si="1">ROUND(G9*0.22,2)</f>
        <v>4400</v>
      </c>
      <c r="I9" s="103">
        <f>G9+H9</f>
        <v>24400</v>
      </c>
    </row>
    <row r="10" spans="1:26" ht="96" x14ac:dyDescent="0.25">
      <c r="A10" s="34"/>
      <c r="B10" s="215" t="s">
        <v>148</v>
      </c>
      <c r="C10" s="216" t="s">
        <v>558</v>
      </c>
      <c r="D10" s="211" t="s">
        <v>207</v>
      </c>
      <c r="E10" s="213">
        <v>1</v>
      </c>
      <c r="F10" s="214">
        <v>35000</v>
      </c>
      <c r="G10" s="214">
        <f t="shared" si="0"/>
        <v>35000</v>
      </c>
      <c r="H10" s="103">
        <f t="shared" si="1"/>
        <v>7700</v>
      </c>
      <c r="I10" s="103">
        <f t="shared" ref="I10:I15" si="2">G10+H10</f>
        <v>42700</v>
      </c>
    </row>
    <row r="11" spans="1:26" ht="24" x14ac:dyDescent="0.25">
      <c r="A11" s="34"/>
      <c r="B11" s="100" t="s">
        <v>450</v>
      </c>
      <c r="C11" s="101" t="s">
        <v>451</v>
      </c>
      <c r="D11" s="104" t="s">
        <v>22</v>
      </c>
      <c r="E11" s="105">
        <v>1</v>
      </c>
      <c r="F11" s="103"/>
      <c r="G11" s="214">
        <f t="shared" si="0"/>
        <v>0</v>
      </c>
      <c r="H11" s="103">
        <f t="shared" si="1"/>
        <v>0</v>
      </c>
      <c r="I11" s="103">
        <f t="shared" si="2"/>
        <v>0</v>
      </c>
    </row>
    <row r="12" spans="1:26" s="207" customFormat="1" ht="36" x14ac:dyDescent="0.25">
      <c r="A12" s="205"/>
      <c r="B12" s="100" t="s">
        <v>149</v>
      </c>
      <c r="C12" s="101" t="s">
        <v>552</v>
      </c>
      <c r="D12" s="104" t="s">
        <v>22</v>
      </c>
      <c r="E12" s="105">
        <v>1</v>
      </c>
      <c r="F12" s="103"/>
      <c r="G12" s="214">
        <f t="shared" si="0"/>
        <v>0</v>
      </c>
      <c r="H12" s="103">
        <f t="shared" si="1"/>
        <v>0</v>
      </c>
      <c r="I12" s="103">
        <f t="shared" si="2"/>
        <v>0</v>
      </c>
    </row>
    <row r="13" spans="1:26" s="207" customFormat="1" ht="36" x14ac:dyDescent="0.25">
      <c r="A13" s="205"/>
      <c r="B13" s="100" t="s">
        <v>150</v>
      </c>
      <c r="C13" s="101" t="s">
        <v>553</v>
      </c>
      <c r="D13" s="104" t="s">
        <v>22</v>
      </c>
      <c r="E13" s="105">
        <v>1</v>
      </c>
      <c r="F13" s="103"/>
      <c r="G13" s="214">
        <f t="shared" si="0"/>
        <v>0</v>
      </c>
      <c r="H13" s="103">
        <f t="shared" si="1"/>
        <v>0</v>
      </c>
      <c r="I13" s="103">
        <f t="shared" si="2"/>
        <v>0</v>
      </c>
    </row>
    <row r="14" spans="1:26" s="207" customFormat="1" ht="13.8" x14ac:dyDescent="0.25">
      <c r="A14" s="224"/>
      <c r="B14" s="100" t="s">
        <v>556</v>
      </c>
      <c r="C14" s="101" t="s">
        <v>557</v>
      </c>
      <c r="D14" s="104" t="s">
        <v>22</v>
      </c>
      <c r="E14" s="105">
        <v>1</v>
      </c>
      <c r="F14" s="103"/>
      <c r="G14" s="214">
        <f t="shared" si="0"/>
        <v>0</v>
      </c>
      <c r="H14" s="103">
        <f t="shared" si="1"/>
        <v>0</v>
      </c>
      <c r="I14" s="103">
        <f t="shared" si="2"/>
        <v>0</v>
      </c>
    </row>
    <row r="15" spans="1:26" s="207" customFormat="1" ht="96.6" x14ac:dyDescent="0.3">
      <c r="A15" s="210"/>
      <c r="B15" s="211" t="s">
        <v>555</v>
      </c>
      <c r="C15" s="212" t="s">
        <v>512</v>
      </c>
      <c r="D15" s="211" t="s">
        <v>207</v>
      </c>
      <c r="E15" s="213" t="s">
        <v>362</v>
      </c>
      <c r="F15" s="214">
        <v>80000</v>
      </c>
      <c r="G15" s="214">
        <f t="shared" si="0"/>
        <v>80000</v>
      </c>
      <c r="H15" s="103">
        <f t="shared" si="1"/>
        <v>17600</v>
      </c>
      <c r="I15" s="214">
        <f t="shared" si="2"/>
        <v>97600</v>
      </c>
      <c r="J15" s="1"/>
      <c r="K15" s="1"/>
      <c r="L15" s="1"/>
      <c r="M15" s="1"/>
      <c r="N15" s="1"/>
      <c r="O15" s="1"/>
      <c r="P15" s="1"/>
      <c r="Q15" s="1"/>
      <c r="R15" s="1"/>
      <c r="S15" s="1"/>
      <c r="T15" s="1"/>
      <c r="U15" s="1"/>
      <c r="V15" s="1"/>
      <c r="W15" s="1"/>
      <c r="X15" s="1"/>
      <c r="Y15" s="1"/>
      <c r="Z15" s="1"/>
    </row>
    <row r="16" spans="1:26" ht="14.25" customHeight="1" x14ac:dyDescent="0.25">
      <c r="A16" s="34"/>
      <c r="B16" s="34"/>
      <c r="C16" s="91"/>
      <c r="D16" s="34"/>
      <c r="E16" s="96"/>
      <c r="F16" s="97"/>
      <c r="G16" s="98"/>
      <c r="H16" s="98"/>
      <c r="I16" s="98"/>
    </row>
    <row r="17" spans="6:9" ht="14.25" customHeight="1" x14ac:dyDescent="0.25">
      <c r="F17" s="77"/>
      <c r="G17" s="77"/>
      <c r="H17" s="77"/>
      <c r="I17" s="77"/>
    </row>
    <row r="18" spans="6:9" ht="14.25" customHeight="1" x14ac:dyDescent="0.25">
      <c r="F18" s="77"/>
      <c r="G18" s="77"/>
      <c r="H18" s="77"/>
      <c r="I18" s="77"/>
    </row>
    <row r="19" spans="6:9" ht="14.25" customHeight="1" x14ac:dyDescent="0.25">
      <c r="F19" s="77"/>
      <c r="G19" s="77"/>
      <c r="H19" s="77"/>
      <c r="I19" s="77"/>
    </row>
    <row r="20" spans="6:9" ht="14.25" customHeight="1" x14ac:dyDescent="0.25">
      <c r="F20" s="77"/>
      <c r="G20" s="77"/>
      <c r="H20" s="77"/>
      <c r="I20" s="77"/>
    </row>
    <row r="21" spans="6:9" ht="14.25" customHeight="1" x14ac:dyDescent="0.25">
      <c r="F21" s="77"/>
      <c r="G21" s="77"/>
      <c r="H21" s="77"/>
      <c r="I21" s="77"/>
    </row>
    <row r="22" spans="6:9" ht="14.25" customHeight="1" x14ac:dyDescent="0.25">
      <c r="F22" s="77"/>
      <c r="G22" s="77"/>
      <c r="H22" s="77"/>
      <c r="I22" s="77"/>
    </row>
    <row r="23" spans="6:9" ht="14.25" customHeight="1" x14ac:dyDescent="0.25">
      <c r="F23" s="77"/>
      <c r="G23" s="77"/>
      <c r="H23" s="77"/>
      <c r="I23" s="77"/>
    </row>
    <row r="24" spans="6:9" ht="14.25" customHeight="1" x14ac:dyDescent="0.25">
      <c r="F24" s="77"/>
      <c r="G24" s="77"/>
      <c r="H24" s="77"/>
      <c r="I24" s="77"/>
    </row>
    <row r="25" spans="6:9" ht="14.25" customHeight="1" x14ac:dyDescent="0.25">
      <c r="F25" s="77"/>
      <c r="G25" s="77"/>
      <c r="H25" s="77"/>
      <c r="I25" s="77"/>
    </row>
    <row r="26" spans="6:9" ht="14.25" customHeight="1" x14ac:dyDescent="0.25">
      <c r="F26" s="77"/>
      <c r="G26" s="77"/>
      <c r="H26" s="77"/>
      <c r="I26" s="77"/>
    </row>
    <row r="27" spans="6:9" ht="14.25" customHeight="1" x14ac:dyDescent="0.25">
      <c r="F27" s="77"/>
      <c r="G27" s="77"/>
      <c r="H27" s="77"/>
      <c r="I27" s="77"/>
    </row>
    <row r="28" spans="6:9" ht="14.25" customHeight="1" x14ac:dyDescent="0.25">
      <c r="F28" s="77"/>
      <c r="G28" s="77"/>
      <c r="H28" s="77"/>
      <c r="I28" s="77"/>
    </row>
    <row r="29" spans="6:9" ht="14.25" customHeight="1" x14ac:dyDescent="0.25">
      <c r="F29" s="77"/>
      <c r="G29" s="77"/>
      <c r="H29" s="77"/>
      <c r="I29" s="77"/>
    </row>
    <row r="30" spans="6:9" ht="14.25" customHeight="1" x14ac:dyDescent="0.25">
      <c r="F30" s="77"/>
      <c r="G30" s="77"/>
      <c r="H30" s="77"/>
      <c r="I30" s="77"/>
    </row>
    <row r="31" spans="6:9" ht="14.25" customHeight="1" x14ac:dyDescent="0.25">
      <c r="F31" s="77"/>
      <c r="G31" s="77"/>
      <c r="H31" s="77"/>
      <c r="I31" s="77"/>
    </row>
    <row r="32" spans="6:9" ht="14.25" customHeight="1" x14ac:dyDescent="0.25">
      <c r="F32" s="77"/>
      <c r="G32" s="77"/>
      <c r="H32" s="77"/>
      <c r="I32" s="77"/>
    </row>
    <row r="33" spans="6:9" ht="14.25" customHeight="1" x14ac:dyDescent="0.25">
      <c r="F33" s="77"/>
      <c r="G33" s="77"/>
      <c r="H33" s="77"/>
      <c r="I33" s="77"/>
    </row>
    <row r="34" spans="6:9" ht="14.25" customHeight="1" x14ac:dyDescent="0.25">
      <c r="F34" s="77"/>
      <c r="G34" s="77"/>
      <c r="H34" s="77"/>
      <c r="I34" s="77"/>
    </row>
    <row r="35" spans="6:9" ht="14.25" customHeight="1" x14ac:dyDescent="0.25">
      <c r="F35" s="77"/>
      <c r="G35" s="77"/>
      <c r="H35" s="77"/>
      <c r="I35" s="77"/>
    </row>
    <row r="36" spans="6:9" ht="14.25" customHeight="1" x14ac:dyDescent="0.25">
      <c r="F36" s="77"/>
      <c r="G36" s="77"/>
      <c r="H36" s="77"/>
      <c r="I36" s="77"/>
    </row>
    <row r="37" spans="6:9" ht="14.25" customHeight="1" x14ac:dyDescent="0.25">
      <c r="F37" s="77"/>
      <c r="G37" s="77"/>
      <c r="H37" s="77"/>
      <c r="I37" s="77"/>
    </row>
    <row r="38" spans="6:9" ht="14.25" customHeight="1" x14ac:dyDescent="0.25">
      <c r="F38" s="77"/>
      <c r="G38" s="77"/>
      <c r="H38" s="77"/>
      <c r="I38" s="77"/>
    </row>
    <row r="39" spans="6:9" ht="14.25" customHeight="1" x14ac:dyDescent="0.25">
      <c r="F39" s="77"/>
      <c r="G39" s="77"/>
      <c r="H39" s="77"/>
      <c r="I39" s="77"/>
    </row>
    <row r="40" spans="6:9" ht="14.25" customHeight="1" x14ac:dyDescent="0.25">
      <c r="F40" s="77"/>
      <c r="G40" s="77"/>
      <c r="H40" s="77"/>
      <c r="I40" s="77"/>
    </row>
    <row r="41" spans="6:9" ht="14.25" customHeight="1" x14ac:dyDescent="0.25">
      <c r="F41" s="77"/>
      <c r="G41" s="77"/>
      <c r="H41" s="77"/>
      <c r="I41" s="77"/>
    </row>
    <row r="42" spans="6:9" ht="14.25" customHeight="1" x14ac:dyDescent="0.25">
      <c r="F42" s="77"/>
      <c r="G42" s="77"/>
      <c r="H42" s="77"/>
      <c r="I42" s="77"/>
    </row>
    <row r="43" spans="6:9" ht="14.25" customHeight="1" x14ac:dyDescent="0.25">
      <c r="F43" s="77"/>
      <c r="G43" s="77"/>
      <c r="H43" s="77"/>
      <c r="I43" s="77"/>
    </row>
    <row r="44" spans="6:9" ht="14.25" customHeight="1" x14ac:dyDescent="0.25">
      <c r="F44" s="77"/>
      <c r="G44" s="77"/>
      <c r="H44" s="77"/>
      <c r="I44" s="77"/>
    </row>
    <row r="45" spans="6:9" ht="14.25" customHeight="1" x14ac:dyDescent="0.25">
      <c r="F45" s="77"/>
      <c r="G45" s="77"/>
      <c r="H45" s="77"/>
      <c r="I45" s="77"/>
    </row>
    <row r="46" spans="6:9" ht="14.25" customHeight="1" x14ac:dyDescent="0.25">
      <c r="F46" s="77"/>
      <c r="G46" s="77"/>
      <c r="H46" s="77"/>
      <c r="I46" s="77"/>
    </row>
    <row r="47" spans="6:9" ht="14.25" customHeight="1" x14ac:dyDescent="0.25">
      <c r="F47" s="77"/>
      <c r="G47" s="77"/>
      <c r="H47" s="77"/>
      <c r="I47" s="77"/>
    </row>
    <row r="48" spans="6:9" ht="14.25" customHeight="1" x14ac:dyDescent="0.25">
      <c r="F48" s="77"/>
      <c r="G48" s="77"/>
      <c r="H48" s="77"/>
      <c r="I48" s="77"/>
    </row>
    <row r="49" spans="6:9" ht="14.25" customHeight="1" x14ac:dyDescent="0.25">
      <c r="F49" s="77"/>
      <c r="G49" s="77"/>
      <c r="H49" s="77"/>
      <c r="I49" s="77"/>
    </row>
    <row r="50" spans="6:9" ht="14.25" customHeight="1" x14ac:dyDescent="0.25">
      <c r="F50" s="77"/>
      <c r="G50" s="77"/>
      <c r="H50" s="77"/>
      <c r="I50" s="77"/>
    </row>
    <row r="51" spans="6:9" ht="14.25" customHeight="1" x14ac:dyDescent="0.25">
      <c r="F51" s="77"/>
      <c r="G51" s="77"/>
      <c r="H51" s="77"/>
      <c r="I51" s="77"/>
    </row>
    <row r="52" spans="6:9" ht="14.25" customHeight="1" x14ac:dyDescent="0.25">
      <c r="F52" s="77"/>
      <c r="G52" s="77"/>
      <c r="H52" s="77"/>
      <c r="I52" s="77"/>
    </row>
    <row r="53" spans="6:9" ht="14.25" customHeight="1" x14ac:dyDescent="0.25">
      <c r="F53" s="77"/>
      <c r="G53" s="77"/>
      <c r="H53" s="77"/>
      <c r="I53" s="77"/>
    </row>
    <row r="54" spans="6:9" ht="14.25" customHeight="1" x14ac:dyDescent="0.25">
      <c r="F54" s="77"/>
      <c r="G54" s="77"/>
      <c r="H54" s="77"/>
      <c r="I54" s="77"/>
    </row>
    <row r="55" spans="6:9" ht="14.25" customHeight="1" x14ac:dyDescent="0.25">
      <c r="F55" s="77"/>
      <c r="G55" s="77"/>
      <c r="H55" s="77"/>
      <c r="I55" s="77"/>
    </row>
    <row r="56" spans="6:9" ht="14.25" customHeight="1" x14ac:dyDescent="0.25">
      <c r="F56" s="77"/>
      <c r="G56" s="77"/>
      <c r="H56" s="77"/>
      <c r="I56" s="77"/>
    </row>
    <row r="57" spans="6:9" ht="14.25" customHeight="1" x14ac:dyDescent="0.25">
      <c r="F57" s="77"/>
      <c r="G57" s="77"/>
      <c r="H57" s="77"/>
      <c r="I57" s="77"/>
    </row>
    <row r="58" spans="6:9" ht="14.25" customHeight="1" x14ac:dyDescent="0.25">
      <c r="F58" s="77"/>
      <c r="G58" s="77"/>
      <c r="H58" s="77"/>
      <c r="I58" s="77"/>
    </row>
    <row r="59" spans="6:9" ht="14.25" customHeight="1" x14ac:dyDescent="0.25">
      <c r="F59" s="77"/>
      <c r="G59" s="77"/>
      <c r="H59" s="77"/>
      <c r="I59" s="77"/>
    </row>
    <row r="60" spans="6:9" ht="14.25" customHeight="1" x14ac:dyDescent="0.25">
      <c r="F60" s="77"/>
      <c r="G60" s="77"/>
      <c r="H60" s="77"/>
      <c r="I60" s="77"/>
    </row>
    <row r="61" spans="6:9" ht="14.25" customHeight="1" x14ac:dyDescent="0.25">
      <c r="F61" s="77"/>
      <c r="G61" s="77"/>
      <c r="H61" s="77"/>
      <c r="I61" s="77"/>
    </row>
    <row r="62" spans="6:9" ht="14.25" customHeight="1" x14ac:dyDescent="0.25">
      <c r="F62" s="77"/>
      <c r="G62" s="77"/>
      <c r="H62" s="77"/>
      <c r="I62" s="77"/>
    </row>
    <row r="63" spans="6:9" ht="14.25" customHeight="1" x14ac:dyDescent="0.25">
      <c r="F63" s="77"/>
      <c r="G63" s="77"/>
      <c r="H63" s="77"/>
      <c r="I63" s="77"/>
    </row>
    <row r="64" spans="6:9" ht="14.25" customHeight="1" x14ac:dyDescent="0.25">
      <c r="F64" s="77"/>
      <c r="G64" s="77"/>
      <c r="H64" s="77"/>
      <c r="I64" s="77"/>
    </row>
    <row r="65" spans="6:9" ht="14.25" customHeight="1" x14ac:dyDescent="0.25">
      <c r="F65" s="77"/>
      <c r="G65" s="77"/>
      <c r="H65" s="77"/>
      <c r="I65" s="77"/>
    </row>
    <row r="66" spans="6:9" ht="14.25" customHeight="1" x14ac:dyDescent="0.25">
      <c r="F66" s="77"/>
      <c r="G66" s="77"/>
      <c r="H66" s="77"/>
      <c r="I66" s="77"/>
    </row>
    <row r="67" spans="6:9" ht="14.25" customHeight="1" x14ac:dyDescent="0.25">
      <c r="F67" s="77"/>
      <c r="G67" s="77"/>
      <c r="H67" s="77"/>
      <c r="I67" s="77"/>
    </row>
    <row r="68" spans="6:9" ht="14.25" customHeight="1" x14ac:dyDescent="0.25">
      <c r="F68" s="77"/>
      <c r="G68" s="77"/>
      <c r="H68" s="77"/>
      <c r="I68" s="77"/>
    </row>
    <row r="69" spans="6:9" ht="14.25" customHeight="1" x14ac:dyDescent="0.25">
      <c r="F69" s="77"/>
      <c r="G69" s="77"/>
      <c r="H69" s="77"/>
      <c r="I69" s="77"/>
    </row>
    <row r="70" spans="6:9" ht="14.25" customHeight="1" x14ac:dyDescent="0.25">
      <c r="F70" s="77"/>
      <c r="G70" s="77"/>
      <c r="H70" s="77"/>
      <c r="I70" s="77"/>
    </row>
    <row r="71" spans="6:9" ht="14.25" customHeight="1" x14ac:dyDescent="0.25">
      <c r="F71" s="77"/>
      <c r="G71" s="77"/>
      <c r="H71" s="77"/>
      <c r="I71" s="77"/>
    </row>
    <row r="72" spans="6:9" ht="14.25" customHeight="1" x14ac:dyDescent="0.25">
      <c r="F72" s="77"/>
      <c r="G72" s="77"/>
      <c r="H72" s="77"/>
      <c r="I72" s="77"/>
    </row>
    <row r="73" spans="6:9" ht="14.25" customHeight="1" x14ac:dyDescent="0.25">
      <c r="F73" s="77"/>
      <c r="G73" s="77"/>
      <c r="H73" s="77"/>
      <c r="I73" s="77"/>
    </row>
    <row r="74" spans="6:9" ht="14.25" customHeight="1" x14ac:dyDescent="0.25">
      <c r="F74" s="77"/>
      <c r="G74" s="77"/>
      <c r="H74" s="77"/>
      <c r="I74" s="77"/>
    </row>
    <row r="75" spans="6:9" ht="14.25" customHeight="1" x14ac:dyDescent="0.25">
      <c r="F75" s="77"/>
      <c r="G75" s="77"/>
      <c r="H75" s="77"/>
      <c r="I75" s="77"/>
    </row>
    <row r="76" spans="6:9" ht="14.25" customHeight="1" x14ac:dyDescent="0.25">
      <c r="F76" s="77"/>
      <c r="G76" s="77"/>
      <c r="H76" s="77"/>
      <c r="I76" s="77"/>
    </row>
    <row r="77" spans="6:9" ht="14.25" customHeight="1" x14ac:dyDescent="0.25">
      <c r="F77" s="77"/>
      <c r="G77" s="77"/>
      <c r="H77" s="77"/>
      <c r="I77" s="77"/>
    </row>
    <row r="78" spans="6:9" ht="14.25" customHeight="1" x14ac:dyDescent="0.25">
      <c r="F78" s="77"/>
      <c r="G78" s="77"/>
      <c r="H78" s="77"/>
      <c r="I78" s="77"/>
    </row>
    <row r="79" spans="6:9" ht="14.25" customHeight="1" x14ac:dyDescent="0.25">
      <c r="F79" s="77"/>
      <c r="G79" s="77"/>
      <c r="H79" s="77"/>
      <c r="I79" s="77"/>
    </row>
    <row r="80" spans="6:9" ht="14.25" customHeight="1" x14ac:dyDescent="0.25">
      <c r="F80" s="77"/>
      <c r="G80" s="77"/>
      <c r="H80" s="77"/>
      <c r="I80" s="77"/>
    </row>
    <row r="81" spans="6:9" ht="14.25" customHeight="1" x14ac:dyDescent="0.25">
      <c r="F81" s="77"/>
      <c r="G81" s="77"/>
      <c r="H81" s="77"/>
      <c r="I81" s="77"/>
    </row>
    <row r="82" spans="6:9" ht="14.25" customHeight="1" x14ac:dyDescent="0.25">
      <c r="F82" s="77"/>
      <c r="G82" s="77"/>
      <c r="H82" s="77"/>
      <c r="I82" s="77"/>
    </row>
    <row r="83" spans="6:9" ht="14.25" customHeight="1" x14ac:dyDescent="0.25">
      <c r="F83" s="77"/>
      <c r="G83" s="77"/>
      <c r="H83" s="77"/>
      <c r="I83" s="77"/>
    </row>
    <row r="84" spans="6:9" ht="14.25" customHeight="1" x14ac:dyDescent="0.25">
      <c r="F84" s="77"/>
      <c r="G84" s="77"/>
      <c r="H84" s="77"/>
      <c r="I84" s="77"/>
    </row>
    <row r="85" spans="6:9" ht="14.25" customHeight="1" x14ac:dyDescent="0.25">
      <c r="F85" s="77"/>
      <c r="G85" s="77"/>
      <c r="H85" s="77"/>
      <c r="I85" s="77"/>
    </row>
    <row r="86" spans="6:9" ht="14.25" customHeight="1" x14ac:dyDescent="0.25">
      <c r="F86" s="77"/>
      <c r="G86" s="77"/>
      <c r="H86" s="77"/>
      <c r="I86" s="77"/>
    </row>
    <row r="87" spans="6:9" ht="14.25" customHeight="1" x14ac:dyDescent="0.25">
      <c r="F87" s="77"/>
      <c r="G87" s="77"/>
      <c r="H87" s="77"/>
      <c r="I87" s="77"/>
    </row>
    <row r="88" spans="6:9" ht="14.25" customHeight="1" x14ac:dyDescent="0.25">
      <c r="F88" s="77"/>
      <c r="G88" s="77"/>
      <c r="H88" s="77"/>
      <c r="I88" s="77"/>
    </row>
    <row r="89" spans="6:9" ht="14.25" customHeight="1" x14ac:dyDescent="0.25">
      <c r="F89" s="77"/>
      <c r="G89" s="77"/>
      <c r="H89" s="77"/>
      <c r="I89" s="77"/>
    </row>
    <row r="90" spans="6:9" ht="14.25" customHeight="1" x14ac:dyDescent="0.25">
      <c r="F90" s="77"/>
      <c r="G90" s="77"/>
      <c r="H90" s="77"/>
      <c r="I90" s="77"/>
    </row>
    <row r="91" spans="6:9" ht="14.25" customHeight="1" x14ac:dyDescent="0.25">
      <c r="F91" s="77"/>
      <c r="G91" s="77"/>
      <c r="H91" s="77"/>
      <c r="I91" s="77"/>
    </row>
    <row r="92" spans="6:9" ht="14.25" customHeight="1" x14ac:dyDescent="0.25">
      <c r="F92" s="77"/>
      <c r="G92" s="77"/>
      <c r="H92" s="77"/>
      <c r="I92" s="77"/>
    </row>
    <row r="93" spans="6:9" ht="14.25" customHeight="1" x14ac:dyDescent="0.25">
      <c r="F93" s="77"/>
      <c r="G93" s="77"/>
      <c r="H93" s="77"/>
      <c r="I93" s="77"/>
    </row>
    <row r="94" spans="6:9" ht="14.25" customHeight="1" x14ac:dyDescent="0.25">
      <c r="F94" s="77"/>
      <c r="G94" s="77"/>
      <c r="H94" s="77"/>
      <c r="I94" s="77"/>
    </row>
    <row r="95" spans="6:9" ht="14.25" customHeight="1" x14ac:dyDescent="0.25">
      <c r="F95" s="77"/>
      <c r="G95" s="77"/>
      <c r="H95" s="77"/>
      <c r="I95" s="77"/>
    </row>
    <row r="96" spans="6:9" ht="14.25" customHeight="1" x14ac:dyDescent="0.25">
      <c r="F96" s="77"/>
      <c r="G96" s="77"/>
      <c r="H96" s="77"/>
      <c r="I96" s="77"/>
    </row>
    <row r="97" spans="6:9" ht="14.25" customHeight="1" x14ac:dyDescent="0.25">
      <c r="F97" s="77"/>
      <c r="G97" s="77"/>
      <c r="H97" s="77"/>
      <c r="I97" s="77"/>
    </row>
    <row r="98" spans="6:9" ht="14.25" customHeight="1" x14ac:dyDescent="0.25">
      <c r="F98" s="77"/>
      <c r="G98" s="77"/>
      <c r="H98" s="77"/>
      <c r="I98" s="77"/>
    </row>
    <row r="99" spans="6:9" ht="14.25" customHeight="1" x14ac:dyDescent="0.25">
      <c r="F99" s="77"/>
      <c r="G99" s="77"/>
      <c r="H99" s="77"/>
      <c r="I99" s="77"/>
    </row>
    <row r="100" spans="6:9" ht="14.25" customHeight="1" x14ac:dyDescent="0.25">
      <c r="F100" s="77"/>
      <c r="G100" s="77"/>
      <c r="H100" s="77"/>
      <c r="I100" s="77"/>
    </row>
    <row r="101" spans="6:9" ht="14.25" customHeight="1" x14ac:dyDescent="0.25">
      <c r="F101" s="77"/>
      <c r="G101" s="77"/>
      <c r="H101" s="77"/>
      <c r="I101" s="77"/>
    </row>
    <row r="102" spans="6:9" ht="14.25" customHeight="1" x14ac:dyDescent="0.25">
      <c r="F102" s="77"/>
      <c r="G102" s="77"/>
      <c r="H102" s="77"/>
      <c r="I102" s="77"/>
    </row>
    <row r="103" spans="6:9" ht="14.25" customHeight="1" x14ac:dyDescent="0.25">
      <c r="F103" s="77"/>
      <c r="G103" s="77"/>
      <c r="H103" s="77"/>
      <c r="I103" s="77"/>
    </row>
    <row r="104" spans="6:9" ht="14.25" customHeight="1" x14ac:dyDescent="0.25">
      <c r="F104" s="77"/>
      <c r="G104" s="77"/>
      <c r="H104" s="77"/>
      <c r="I104" s="77"/>
    </row>
    <row r="105" spans="6:9" ht="14.25" customHeight="1" x14ac:dyDescent="0.25">
      <c r="F105" s="77"/>
      <c r="G105" s="77"/>
      <c r="H105" s="77"/>
      <c r="I105" s="77"/>
    </row>
    <row r="106" spans="6:9" ht="14.25" customHeight="1" x14ac:dyDescent="0.25">
      <c r="F106" s="77"/>
      <c r="G106" s="77"/>
      <c r="H106" s="77"/>
      <c r="I106" s="77"/>
    </row>
    <row r="107" spans="6:9" ht="14.25" customHeight="1" x14ac:dyDescent="0.25">
      <c r="F107" s="77"/>
      <c r="G107" s="77"/>
      <c r="H107" s="77"/>
      <c r="I107" s="77"/>
    </row>
    <row r="108" spans="6:9" ht="14.25" customHeight="1" x14ac:dyDescent="0.25">
      <c r="F108" s="77"/>
      <c r="G108" s="77"/>
      <c r="H108" s="77"/>
      <c r="I108" s="77"/>
    </row>
    <row r="109" spans="6:9" ht="14.25" customHeight="1" x14ac:dyDescent="0.25">
      <c r="F109" s="77"/>
      <c r="G109" s="77"/>
      <c r="H109" s="77"/>
      <c r="I109" s="77"/>
    </row>
    <row r="110" spans="6:9" ht="14.25" customHeight="1" x14ac:dyDescent="0.25">
      <c r="F110" s="77"/>
      <c r="G110" s="77"/>
      <c r="H110" s="77"/>
      <c r="I110" s="77"/>
    </row>
    <row r="111" spans="6:9" ht="14.25" customHeight="1" x14ac:dyDescent="0.25">
      <c r="F111" s="77"/>
      <c r="G111" s="77"/>
      <c r="H111" s="77"/>
      <c r="I111" s="77"/>
    </row>
    <row r="112" spans="6:9" ht="14.25" customHeight="1" x14ac:dyDescent="0.25">
      <c r="F112" s="77"/>
      <c r="G112" s="77"/>
      <c r="H112" s="77"/>
      <c r="I112" s="77"/>
    </row>
    <row r="113" spans="6:9" ht="14.25" customHeight="1" x14ac:dyDescent="0.25">
      <c r="F113" s="77"/>
      <c r="G113" s="77"/>
      <c r="H113" s="77"/>
      <c r="I113" s="77"/>
    </row>
    <row r="114" spans="6:9" ht="14.25" customHeight="1" x14ac:dyDescent="0.25">
      <c r="F114" s="77"/>
      <c r="G114" s="77"/>
      <c r="H114" s="77"/>
      <c r="I114" s="77"/>
    </row>
    <row r="115" spans="6:9" ht="14.25" customHeight="1" x14ac:dyDescent="0.25">
      <c r="F115" s="77"/>
      <c r="G115" s="77"/>
      <c r="H115" s="77"/>
      <c r="I115" s="77"/>
    </row>
    <row r="116" spans="6:9" ht="14.25" customHeight="1" x14ac:dyDescent="0.25">
      <c r="F116" s="77"/>
      <c r="G116" s="77"/>
      <c r="H116" s="77"/>
      <c r="I116" s="77"/>
    </row>
    <row r="117" spans="6:9" ht="14.25" customHeight="1" x14ac:dyDescent="0.25">
      <c r="F117" s="77"/>
      <c r="G117" s="77"/>
      <c r="H117" s="77"/>
      <c r="I117" s="77"/>
    </row>
    <row r="118" spans="6:9" ht="14.25" customHeight="1" x14ac:dyDescent="0.25">
      <c r="F118" s="77"/>
      <c r="G118" s="77"/>
      <c r="H118" s="77"/>
      <c r="I118" s="77"/>
    </row>
    <row r="119" spans="6:9" ht="14.25" customHeight="1" x14ac:dyDescent="0.25">
      <c r="F119" s="77"/>
      <c r="G119" s="77"/>
      <c r="H119" s="77"/>
      <c r="I119" s="77"/>
    </row>
    <row r="120" spans="6:9" ht="14.25" customHeight="1" x14ac:dyDescent="0.25">
      <c r="F120" s="77"/>
      <c r="G120" s="77"/>
      <c r="H120" s="77"/>
      <c r="I120" s="77"/>
    </row>
    <row r="121" spans="6:9" ht="14.25" customHeight="1" x14ac:dyDescent="0.25">
      <c r="F121" s="77"/>
      <c r="G121" s="77"/>
      <c r="H121" s="77"/>
      <c r="I121" s="77"/>
    </row>
    <row r="122" spans="6:9" ht="14.25" customHeight="1" x14ac:dyDescent="0.25">
      <c r="F122" s="77"/>
      <c r="G122" s="77"/>
      <c r="H122" s="77"/>
      <c r="I122" s="77"/>
    </row>
    <row r="123" spans="6:9" ht="14.25" customHeight="1" x14ac:dyDescent="0.25">
      <c r="F123" s="77"/>
      <c r="G123" s="77"/>
      <c r="H123" s="77"/>
      <c r="I123" s="77"/>
    </row>
    <row r="124" spans="6:9" ht="14.25" customHeight="1" x14ac:dyDescent="0.25">
      <c r="F124" s="77"/>
      <c r="G124" s="77"/>
      <c r="H124" s="77"/>
      <c r="I124" s="77"/>
    </row>
    <row r="125" spans="6:9" ht="14.25" customHeight="1" x14ac:dyDescent="0.25">
      <c r="F125" s="77"/>
      <c r="G125" s="77"/>
      <c r="H125" s="77"/>
      <c r="I125" s="77"/>
    </row>
    <row r="126" spans="6:9" ht="14.25" customHeight="1" x14ac:dyDescent="0.25">
      <c r="F126" s="77"/>
      <c r="G126" s="77"/>
      <c r="H126" s="77"/>
      <c r="I126" s="77"/>
    </row>
    <row r="127" spans="6:9" ht="14.25" customHeight="1" x14ac:dyDescent="0.25">
      <c r="F127" s="77"/>
      <c r="G127" s="77"/>
      <c r="H127" s="77"/>
      <c r="I127" s="77"/>
    </row>
    <row r="128" spans="6:9" ht="14.25" customHeight="1" x14ac:dyDescent="0.25">
      <c r="F128" s="77"/>
      <c r="G128" s="77"/>
      <c r="H128" s="77"/>
      <c r="I128" s="77"/>
    </row>
    <row r="129" spans="6:9" ht="14.25" customHeight="1" x14ac:dyDescent="0.25">
      <c r="F129" s="77"/>
      <c r="G129" s="77"/>
      <c r="H129" s="77"/>
      <c r="I129" s="77"/>
    </row>
    <row r="130" spans="6:9" ht="14.25" customHeight="1" x14ac:dyDescent="0.25">
      <c r="F130" s="77"/>
      <c r="G130" s="77"/>
      <c r="H130" s="77"/>
      <c r="I130" s="77"/>
    </row>
    <row r="131" spans="6:9" ht="14.25" customHeight="1" x14ac:dyDescent="0.25">
      <c r="F131" s="77"/>
      <c r="G131" s="77"/>
      <c r="H131" s="77"/>
      <c r="I131" s="77"/>
    </row>
    <row r="132" spans="6:9" ht="14.25" customHeight="1" x14ac:dyDescent="0.25">
      <c r="F132" s="77"/>
      <c r="G132" s="77"/>
      <c r="H132" s="77"/>
      <c r="I132" s="77"/>
    </row>
    <row r="133" spans="6:9" ht="14.25" customHeight="1" x14ac:dyDescent="0.25">
      <c r="F133" s="77"/>
      <c r="G133" s="77"/>
      <c r="H133" s="77"/>
      <c r="I133" s="77"/>
    </row>
    <row r="134" spans="6:9" ht="14.25" customHeight="1" x14ac:dyDescent="0.25">
      <c r="F134" s="77"/>
      <c r="G134" s="77"/>
      <c r="H134" s="77"/>
      <c r="I134" s="77"/>
    </row>
    <row r="135" spans="6:9" ht="14.25" customHeight="1" x14ac:dyDescent="0.25">
      <c r="F135" s="77"/>
      <c r="G135" s="77"/>
      <c r="H135" s="77"/>
      <c r="I135" s="77"/>
    </row>
    <row r="136" spans="6:9" ht="14.25" customHeight="1" x14ac:dyDescent="0.25">
      <c r="F136" s="77"/>
      <c r="G136" s="77"/>
      <c r="H136" s="77"/>
      <c r="I136" s="77"/>
    </row>
    <row r="137" spans="6:9" ht="14.25" customHeight="1" x14ac:dyDescent="0.25">
      <c r="F137" s="77"/>
      <c r="G137" s="77"/>
      <c r="H137" s="77"/>
      <c r="I137" s="77"/>
    </row>
    <row r="138" spans="6:9" ht="14.25" customHeight="1" x14ac:dyDescent="0.25">
      <c r="F138" s="77"/>
      <c r="G138" s="77"/>
      <c r="H138" s="77"/>
      <c r="I138" s="77"/>
    </row>
    <row r="139" spans="6:9" ht="14.25" customHeight="1" x14ac:dyDescent="0.25">
      <c r="F139" s="77"/>
      <c r="G139" s="77"/>
      <c r="H139" s="77"/>
      <c r="I139" s="77"/>
    </row>
    <row r="140" spans="6:9" ht="14.25" customHeight="1" x14ac:dyDescent="0.25">
      <c r="F140" s="77"/>
      <c r="G140" s="77"/>
      <c r="H140" s="77"/>
      <c r="I140" s="77"/>
    </row>
    <row r="141" spans="6:9" ht="14.25" customHeight="1" x14ac:dyDescent="0.25">
      <c r="F141" s="77"/>
      <c r="G141" s="77"/>
      <c r="H141" s="77"/>
      <c r="I141" s="77"/>
    </row>
    <row r="142" spans="6:9" ht="14.25" customHeight="1" x14ac:dyDescent="0.25">
      <c r="F142" s="77"/>
      <c r="G142" s="77"/>
      <c r="H142" s="77"/>
      <c r="I142" s="77"/>
    </row>
    <row r="143" spans="6:9" ht="14.25" customHeight="1" x14ac:dyDescent="0.25">
      <c r="F143" s="77"/>
      <c r="G143" s="77"/>
      <c r="H143" s="77"/>
      <c r="I143" s="77"/>
    </row>
    <row r="144" spans="6:9" ht="14.25" customHeight="1" x14ac:dyDescent="0.25">
      <c r="F144" s="77"/>
      <c r="G144" s="77"/>
      <c r="H144" s="77"/>
      <c r="I144" s="77"/>
    </row>
    <row r="145" spans="6:9" ht="14.25" customHeight="1" x14ac:dyDescent="0.25">
      <c r="F145" s="77"/>
      <c r="G145" s="77"/>
      <c r="H145" s="77"/>
      <c r="I145" s="77"/>
    </row>
    <row r="146" spans="6:9" ht="14.25" customHeight="1" x14ac:dyDescent="0.25">
      <c r="F146" s="77"/>
      <c r="G146" s="77"/>
      <c r="H146" s="77"/>
      <c r="I146" s="77"/>
    </row>
    <row r="147" spans="6:9" ht="14.25" customHeight="1" x14ac:dyDescent="0.25">
      <c r="F147" s="77"/>
      <c r="G147" s="77"/>
      <c r="H147" s="77"/>
      <c r="I147" s="77"/>
    </row>
    <row r="148" spans="6:9" ht="14.25" customHeight="1" x14ac:dyDescent="0.25">
      <c r="F148" s="77"/>
      <c r="G148" s="77"/>
      <c r="H148" s="77"/>
      <c r="I148" s="77"/>
    </row>
    <row r="149" spans="6:9" ht="14.25" customHeight="1" x14ac:dyDescent="0.25">
      <c r="F149" s="77"/>
      <c r="G149" s="77"/>
      <c r="H149" s="77"/>
      <c r="I149" s="77"/>
    </row>
    <row r="150" spans="6:9" ht="14.25" customHeight="1" x14ac:dyDescent="0.25">
      <c r="F150" s="77"/>
      <c r="G150" s="77"/>
      <c r="H150" s="77"/>
      <c r="I150" s="77"/>
    </row>
    <row r="151" spans="6:9" ht="14.25" customHeight="1" x14ac:dyDescent="0.25">
      <c r="F151" s="77"/>
      <c r="G151" s="77"/>
      <c r="H151" s="77"/>
      <c r="I151" s="77"/>
    </row>
    <row r="152" spans="6:9" ht="14.25" customHeight="1" x14ac:dyDescent="0.25">
      <c r="F152" s="77"/>
      <c r="G152" s="77"/>
      <c r="H152" s="77"/>
      <c r="I152" s="77"/>
    </row>
    <row r="153" spans="6:9" ht="14.25" customHeight="1" x14ac:dyDescent="0.25">
      <c r="F153" s="77"/>
      <c r="G153" s="77"/>
      <c r="H153" s="77"/>
      <c r="I153" s="77"/>
    </row>
    <row r="154" spans="6:9" ht="14.25" customHeight="1" x14ac:dyDescent="0.25">
      <c r="F154" s="77"/>
      <c r="G154" s="77"/>
      <c r="H154" s="77"/>
      <c r="I154" s="77"/>
    </row>
    <row r="155" spans="6:9" ht="14.25" customHeight="1" x14ac:dyDescent="0.25">
      <c r="F155" s="77"/>
      <c r="G155" s="77"/>
      <c r="H155" s="77"/>
      <c r="I155" s="77"/>
    </row>
    <row r="156" spans="6:9" ht="14.25" customHeight="1" x14ac:dyDescent="0.25">
      <c r="F156" s="77"/>
      <c r="G156" s="77"/>
      <c r="H156" s="77"/>
      <c r="I156" s="77"/>
    </row>
    <row r="157" spans="6:9" ht="14.25" customHeight="1" x14ac:dyDescent="0.25">
      <c r="F157" s="77"/>
      <c r="G157" s="77"/>
      <c r="H157" s="77"/>
      <c r="I157" s="77"/>
    </row>
    <row r="158" spans="6:9" ht="14.25" customHeight="1" x14ac:dyDescent="0.25">
      <c r="F158" s="77"/>
      <c r="G158" s="77"/>
      <c r="H158" s="77"/>
      <c r="I158" s="77"/>
    </row>
    <row r="159" spans="6:9" ht="14.25" customHeight="1" x14ac:dyDescent="0.25">
      <c r="F159" s="77"/>
      <c r="G159" s="77"/>
      <c r="H159" s="77"/>
      <c r="I159" s="77"/>
    </row>
    <row r="160" spans="6:9" ht="14.25" customHeight="1" x14ac:dyDescent="0.25">
      <c r="F160" s="77"/>
      <c r="G160" s="77"/>
      <c r="H160" s="77"/>
      <c r="I160" s="77"/>
    </row>
    <row r="161" spans="6:9" ht="14.25" customHeight="1" x14ac:dyDescent="0.25">
      <c r="F161" s="77"/>
      <c r="G161" s="77"/>
      <c r="H161" s="77"/>
      <c r="I161" s="77"/>
    </row>
    <row r="162" spans="6:9" ht="14.25" customHeight="1" x14ac:dyDescent="0.25">
      <c r="F162" s="77"/>
      <c r="G162" s="77"/>
      <c r="H162" s="77"/>
      <c r="I162" s="77"/>
    </row>
    <row r="163" spans="6:9" ht="14.25" customHeight="1" x14ac:dyDescent="0.25">
      <c r="F163" s="77"/>
      <c r="G163" s="77"/>
      <c r="H163" s="77"/>
      <c r="I163" s="77"/>
    </row>
    <row r="164" spans="6:9" ht="14.25" customHeight="1" x14ac:dyDescent="0.25">
      <c r="F164" s="77"/>
      <c r="G164" s="77"/>
      <c r="H164" s="77"/>
      <c r="I164" s="77"/>
    </row>
    <row r="165" spans="6:9" ht="14.25" customHeight="1" x14ac:dyDescent="0.25">
      <c r="F165" s="77"/>
      <c r="G165" s="77"/>
      <c r="H165" s="77"/>
      <c r="I165" s="77"/>
    </row>
    <row r="166" spans="6:9" ht="14.25" customHeight="1" x14ac:dyDescent="0.25">
      <c r="F166" s="77"/>
      <c r="G166" s="77"/>
      <c r="H166" s="77"/>
      <c r="I166" s="77"/>
    </row>
    <row r="167" spans="6:9" ht="14.25" customHeight="1" x14ac:dyDescent="0.25">
      <c r="F167" s="77"/>
      <c r="G167" s="77"/>
      <c r="H167" s="77"/>
      <c r="I167" s="77"/>
    </row>
    <row r="168" spans="6:9" ht="14.25" customHeight="1" x14ac:dyDescent="0.25">
      <c r="F168" s="77"/>
      <c r="G168" s="77"/>
      <c r="H168" s="77"/>
      <c r="I168" s="77"/>
    </row>
    <row r="169" spans="6:9" ht="14.25" customHeight="1" x14ac:dyDescent="0.25">
      <c r="F169" s="77"/>
      <c r="G169" s="77"/>
      <c r="H169" s="77"/>
      <c r="I169" s="77"/>
    </row>
    <row r="170" spans="6:9" ht="14.25" customHeight="1" x14ac:dyDescent="0.25">
      <c r="F170" s="77"/>
      <c r="G170" s="77"/>
      <c r="H170" s="77"/>
      <c r="I170" s="77"/>
    </row>
    <row r="171" spans="6:9" ht="14.25" customHeight="1" x14ac:dyDescent="0.25">
      <c r="F171" s="77"/>
      <c r="G171" s="77"/>
      <c r="H171" s="77"/>
      <c r="I171" s="77"/>
    </row>
    <row r="172" spans="6:9" ht="14.25" customHeight="1" x14ac:dyDescent="0.25">
      <c r="F172" s="77"/>
      <c r="G172" s="77"/>
      <c r="H172" s="77"/>
      <c r="I172" s="77"/>
    </row>
    <row r="173" spans="6:9" ht="14.25" customHeight="1" x14ac:dyDescent="0.25">
      <c r="F173" s="77"/>
      <c r="G173" s="77"/>
      <c r="H173" s="77"/>
      <c r="I173" s="77"/>
    </row>
    <row r="174" spans="6:9" ht="14.25" customHeight="1" x14ac:dyDescent="0.25">
      <c r="F174" s="77"/>
      <c r="G174" s="77"/>
      <c r="H174" s="77"/>
      <c r="I174" s="77"/>
    </row>
    <row r="175" spans="6:9" ht="14.25" customHeight="1" x14ac:dyDescent="0.25">
      <c r="F175" s="77"/>
      <c r="G175" s="77"/>
      <c r="H175" s="77"/>
      <c r="I175" s="77"/>
    </row>
    <row r="176" spans="6:9" ht="14.25" customHeight="1" x14ac:dyDescent="0.25">
      <c r="F176" s="77"/>
      <c r="G176" s="77"/>
      <c r="H176" s="77"/>
      <c r="I176" s="77"/>
    </row>
    <row r="177" spans="6:9" ht="14.25" customHeight="1" x14ac:dyDescent="0.25">
      <c r="F177" s="77"/>
      <c r="G177" s="77"/>
      <c r="H177" s="77"/>
      <c r="I177" s="77"/>
    </row>
    <row r="178" spans="6:9" ht="14.25" customHeight="1" x14ac:dyDescent="0.25">
      <c r="F178" s="77"/>
      <c r="G178" s="77"/>
      <c r="H178" s="77"/>
      <c r="I178" s="77"/>
    </row>
    <row r="179" spans="6:9" ht="14.25" customHeight="1" x14ac:dyDescent="0.25">
      <c r="F179" s="77"/>
      <c r="G179" s="77"/>
      <c r="H179" s="77"/>
      <c r="I179" s="77"/>
    </row>
    <row r="180" spans="6:9" ht="14.25" customHeight="1" x14ac:dyDescent="0.25">
      <c r="F180" s="77"/>
      <c r="G180" s="77"/>
      <c r="H180" s="77"/>
      <c r="I180" s="77"/>
    </row>
    <row r="181" spans="6:9" ht="14.25" customHeight="1" x14ac:dyDescent="0.25">
      <c r="F181" s="77"/>
      <c r="G181" s="77"/>
      <c r="H181" s="77"/>
      <c r="I181" s="77"/>
    </row>
    <row r="182" spans="6:9" ht="14.25" customHeight="1" x14ac:dyDescent="0.25">
      <c r="F182" s="77"/>
      <c r="G182" s="77"/>
      <c r="H182" s="77"/>
      <c r="I182" s="77"/>
    </row>
    <row r="183" spans="6:9" ht="14.25" customHeight="1" x14ac:dyDescent="0.25">
      <c r="F183" s="77"/>
      <c r="G183" s="77"/>
      <c r="H183" s="77"/>
      <c r="I183" s="77"/>
    </row>
    <row r="184" spans="6:9" ht="14.25" customHeight="1" x14ac:dyDescent="0.25">
      <c r="F184" s="77"/>
      <c r="G184" s="77"/>
      <c r="H184" s="77"/>
      <c r="I184" s="77"/>
    </row>
    <row r="185" spans="6:9" ht="14.25" customHeight="1" x14ac:dyDescent="0.25">
      <c r="F185" s="77"/>
      <c r="G185" s="77"/>
      <c r="H185" s="77"/>
      <c r="I185" s="77"/>
    </row>
    <row r="186" spans="6:9" ht="14.25" customHeight="1" x14ac:dyDescent="0.25">
      <c r="F186" s="77"/>
      <c r="G186" s="77"/>
      <c r="H186" s="77"/>
      <c r="I186" s="77"/>
    </row>
    <row r="187" spans="6:9" ht="14.25" customHeight="1" x14ac:dyDescent="0.25">
      <c r="F187" s="77"/>
      <c r="G187" s="77"/>
      <c r="H187" s="77"/>
      <c r="I187" s="77"/>
    </row>
    <row r="188" spans="6:9" ht="14.25" customHeight="1" x14ac:dyDescent="0.25">
      <c r="F188" s="77"/>
      <c r="G188" s="77"/>
      <c r="H188" s="77"/>
      <c r="I188" s="77"/>
    </row>
    <row r="189" spans="6:9" ht="14.25" customHeight="1" x14ac:dyDescent="0.25">
      <c r="F189" s="77"/>
      <c r="G189" s="77"/>
      <c r="H189" s="77"/>
      <c r="I189" s="77"/>
    </row>
    <row r="190" spans="6:9" ht="14.25" customHeight="1" x14ac:dyDescent="0.25">
      <c r="F190" s="77"/>
      <c r="G190" s="77"/>
      <c r="H190" s="77"/>
      <c r="I190" s="77"/>
    </row>
    <row r="191" spans="6:9" ht="14.25" customHeight="1" x14ac:dyDescent="0.25">
      <c r="F191" s="77"/>
      <c r="G191" s="77"/>
      <c r="H191" s="77"/>
      <c r="I191" s="77"/>
    </row>
    <row r="192" spans="6:9" ht="14.25" customHeight="1" x14ac:dyDescent="0.25">
      <c r="F192" s="77"/>
      <c r="G192" s="77"/>
      <c r="H192" s="77"/>
      <c r="I192" s="77"/>
    </row>
    <row r="193" spans="6:9" ht="14.25" customHeight="1" x14ac:dyDescent="0.25">
      <c r="F193" s="77"/>
      <c r="G193" s="77"/>
      <c r="H193" s="77"/>
      <c r="I193" s="77"/>
    </row>
    <row r="194" spans="6:9" ht="14.25" customHeight="1" x14ac:dyDescent="0.25">
      <c r="F194" s="77"/>
      <c r="G194" s="77"/>
      <c r="H194" s="77"/>
      <c r="I194" s="77"/>
    </row>
    <row r="195" spans="6:9" ht="14.25" customHeight="1" x14ac:dyDescent="0.25">
      <c r="F195" s="77"/>
      <c r="G195" s="77"/>
      <c r="H195" s="77"/>
      <c r="I195" s="77"/>
    </row>
    <row r="196" spans="6:9" ht="14.25" customHeight="1" x14ac:dyDescent="0.25">
      <c r="F196" s="77"/>
      <c r="G196" s="77"/>
      <c r="H196" s="77"/>
      <c r="I196" s="77"/>
    </row>
    <row r="197" spans="6:9" ht="14.25" customHeight="1" x14ac:dyDescent="0.25">
      <c r="F197" s="77"/>
      <c r="G197" s="77"/>
      <c r="H197" s="77"/>
      <c r="I197" s="77"/>
    </row>
    <row r="198" spans="6:9" ht="14.25" customHeight="1" x14ac:dyDescent="0.25">
      <c r="F198" s="77"/>
      <c r="G198" s="77"/>
      <c r="H198" s="77"/>
      <c r="I198" s="77"/>
    </row>
    <row r="199" spans="6:9" ht="14.25" customHeight="1" x14ac:dyDescent="0.25">
      <c r="F199" s="77"/>
      <c r="G199" s="77"/>
      <c r="H199" s="77"/>
      <c r="I199" s="77"/>
    </row>
    <row r="200" spans="6:9" ht="14.25" customHeight="1" x14ac:dyDescent="0.25">
      <c r="F200" s="77"/>
      <c r="G200" s="77"/>
      <c r="H200" s="77"/>
      <c r="I200" s="77"/>
    </row>
    <row r="201" spans="6:9" ht="14.25" customHeight="1" x14ac:dyDescent="0.25">
      <c r="F201" s="77"/>
      <c r="G201" s="77"/>
      <c r="H201" s="77"/>
      <c r="I201" s="77"/>
    </row>
    <row r="202" spans="6:9" ht="14.25" customHeight="1" x14ac:dyDescent="0.25">
      <c r="F202" s="77"/>
      <c r="G202" s="77"/>
      <c r="H202" s="77"/>
      <c r="I202" s="77"/>
    </row>
    <row r="203" spans="6:9" ht="14.25" customHeight="1" x14ac:dyDescent="0.25">
      <c r="F203" s="77"/>
      <c r="G203" s="77"/>
      <c r="H203" s="77"/>
      <c r="I203" s="77"/>
    </row>
    <row r="204" spans="6:9" ht="14.25" customHeight="1" x14ac:dyDescent="0.25">
      <c r="F204" s="77"/>
      <c r="G204" s="77"/>
      <c r="H204" s="77"/>
      <c r="I204" s="77"/>
    </row>
    <row r="205" spans="6:9" ht="14.25" customHeight="1" x14ac:dyDescent="0.25">
      <c r="F205" s="77"/>
      <c r="G205" s="77"/>
      <c r="H205" s="77"/>
      <c r="I205" s="77"/>
    </row>
    <row r="206" spans="6:9" ht="14.25" customHeight="1" x14ac:dyDescent="0.25">
      <c r="F206" s="77"/>
      <c r="G206" s="77"/>
      <c r="H206" s="77"/>
      <c r="I206" s="77"/>
    </row>
    <row r="207" spans="6:9" ht="14.25" customHeight="1" x14ac:dyDescent="0.25">
      <c r="F207" s="77"/>
      <c r="G207" s="77"/>
      <c r="H207" s="77"/>
      <c r="I207" s="77"/>
    </row>
    <row r="208" spans="6:9" ht="14.25" customHeight="1" x14ac:dyDescent="0.25">
      <c r="F208" s="77"/>
      <c r="G208" s="77"/>
      <c r="H208" s="77"/>
      <c r="I208" s="77"/>
    </row>
    <row r="209" spans="6:9" ht="14.25" customHeight="1" x14ac:dyDescent="0.25">
      <c r="F209" s="77"/>
      <c r="G209" s="77"/>
      <c r="H209" s="77"/>
      <c r="I209" s="77"/>
    </row>
    <row r="210" spans="6:9" ht="14.25" customHeight="1" x14ac:dyDescent="0.25">
      <c r="F210" s="77"/>
      <c r="G210" s="77"/>
      <c r="H210" s="77"/>
      <c r="I210" s="77"/>
    </row>
    <row r="211" spans="6:9" ht="14.25" customHeight="1" x14ac:dyDescent="0.25">
      <c r="F211" s="77"/>
      <c r="G211" s="77"/>
      <c r="H211" s="77"/>
      <c r="I211" s="77"/>
    </row>
    <row r="212" spans="6:9" ht="14.25" customHeight="1" x14ac:dyDescent="0.25">
      <c r="F212" s="77"/>
      <c r="G212" s="77"/>
      <c r="H212" s="77"/>
      <c r="I212" s="77"/>
    </row>
    <row r="213" spans="6:9" ht="14.25" customHeight="1" x14ac:dyDescent="0.25">
      <c r="F213" s="77"/>
      <c r="G213" s="77"/>
      <c r="H213" s="77"/>
      <c r="I213" s="77"/>
    </row>
    <row r="214" spans="6:9" ht="14.25" customHeight="1" x14ac:dyDescent="0.25">
      <c r="F214" s="77"/>
      <c r="G214" s="77"/>
      <c r="H214" s="77"/>
      <c r="I214" s="77"/>
    </row>
    <row r="215" spans="6:9" ht="14.25" customHeight="1" x14ac:dyDescent="0.25">
      <c r="F215" s="77"/>
      <c r="G215" s="77"/>
      <c r="H215" s="77"/>
      <c r="I215" s="77"/>
    </row>
    <row r="216" spans="6:9" ht="14.25" customHeight="1" x14ac:dyDescent="0.25">
      <c r="F216" s="77"/>
      <c r="G216" s="77"/>
      <c r="H216" s="77"/>
      <c r="I216" s="77"/>
    </row>
    <row r="217" spans="6:9" ht="14.25" customHeight="1" x14ac:dyDescent="0.25">
      <c r="F217" s="77"/>
      <c r="G217" s="77"/>
      <c r="H217" s="77"/>
      <c r="I217" s="77"/>
    </row>
    <row r="218" spans="6:9" ht="14.25" customHeight="1" x14ac:dyDescent="0.25">
      <c r="F218" s="77"/>
      <c r="G218" s="77"/>
      <c r="H218" s="77"/>
      <c r="I218" s="77"/>
    </row>
    <row r="219" spans="6:9" ht="14.25" customHeight="1" x14ac:dyDescent="0.25">
      <c r="F219" s="77"/>
      <c r="G219" s="77"/>
      <c r="H219" s="77"/>
      <c r="I219" s="77"/>
    </row>
    <row r="220" spans="6:9" ht="14.25" customHeight="1" x14ac:dyDescent="0.25">
      <c r="F220" s="77"/>
      <c r="G220" s="77"/>
      <c r="H220" s="77"/>
      <c r="I220" s="77"/>
    </row>
    <row r="221" spans="6:9" ht="14.25" customHeight="1" x14ac:dyDescent="0.25">
      <c r="F221" s="77"/>
      <c r="G221" s="77"/>
      <c r="H221" s="77"/>
      <c r="I221" s="77"/>
    </row>
    <row r="222" spans="6:9" ht="14.25" customHeight="1" x14ac:dyDescent="0.25">
      <c r="F222" s="77"/>
      <c r="G222" s="77"/>
      <c r="H222" s="77"/>
      <c r="I222" s="77"/>
    </row>
    <row r="223" spans="6:9" ht="14.25" customHeight="1" x14ac:dyDescent="0.25">
      <c r="F223" s="77"/>
      <c r="G223" s="77"/>
      <c r="H223" s="77"/>
      <c r="I223" s="77"/>
    </row>
    <row r="224" spans="6:9" ht="14.25" customHeight="1" x14ac:dyDescent="0.25">
      <c r="F224" s="77"/>
      <c r="G224" s="77"/>
      <c r="H224" s="77"/>
      <c r="I224" s="77"/>
    </row>
    <row r="225" spans="6:9" ht="14.25" customHeight="1" x14ac:dyDescent="0.25">
      <c r="F225" s="77"/>
      <c r="G225" s="77"/>
      <c r="H225" s="77"/>
      <c r="I225" s="77"/>
    </row>
    <row r="226" spans="6:9" ht="14.25" customHeight="1" x14ac:dyDescent="0.25">
      <c r="F226" s="77"/>
      <c r="G226" s="77"/>
      <c r="H226" s="77"/>
      <c r="I226" s="77"/>
    </row>
    <row r="227" spans="6:9" ht="14.25" customHeight="1" x14ac:dyDescent="0.25">
      <c r="F227" s="77"/>
      <c r="G227" s="77"/>
      <c r="H227" s="77"/>
      <c r="I227" s="77"/>
    </row>
    <row r="228" spans="6:9" ht="14.25" customHeight="1" x14ac:dyDescent="0.25">
      <c r="F228" s="77"/>
      <c r="G228" s="77"/>
      <c r="H228" s="77"/>
      <c r="I228" s="77"/>
    </row>
    <row r="229" spans="6:9" ht="14.25" customHeight="1" x14ac:dyDescent="0.25">
      <c r="F229" s="77"/>
      <c r="G229" s="77"/>
      <c r="H229" s="77"/>
      <c r="I229" s="77"/>
    </row>
    <row r="230" spans="6:9" ht="14.25" customHeight="1" x14ac:dyDescent="0.25">
      <c r="F230" s="77"/>
      <c r="G230" s="77"/>
      <c r="H230" s="77"/>
      <c r="I230" s="77"/>
    </row>
    <row r="231" spans="6:9" ht="14.25" customHeight="1" x14ac:dyDescent="0.25">
      <c r="F231" s="77"/>
      <c r="G231" s="77"/>
      <c r="H231" s="77"/>
      <c r="I231" s="77"/>
    </row>
    <row r="232" spans="6:9" ht="14.25" customHeight="1" x14ac:dyDescent="0.25">
      <c r="F232" s="77"/>
      <c r="G232" s="77"/>
      <c r="H232" s="77"/>
      <c r="I232" s="77"/>
    </row>
    <row r="233" spans="6:9" ht="14.25" customHeight="1" x14ac:dyDescent="0.25">
      <c r="F233" s="77"/>
      <c r="G233" s="77"/>
      <c r="H233" s="77"/>
      <c r="I233" s="77"/>
    </row>
    <row r="234" spans="6:9" ht="14.25" customHeight="1" x14ac:dyDescent="0.25">
      <c r="F234" s="77"/>
      <c r="G234" s="77"/>
      <c r="H234" s="77"/>
      <c r="I234" s="77"/>
    </row>
    <row r="235" spans="6:9" ht="14.25" customHeight="1" x14ac:dyDescent="0.25">
      <c r="F235" s="77"/>
      <c r="G235" s="77"/>
      <c r="H235" s="77"/>
      <c r="I235" s="77"/>
    </row>
    <row r="236" spans="6:9" ht="14.25" customHeight="1" x14ac:dyDescent="0.25">
      <c r="F236" s="77"/>
      <c r="G236" s="77"/>
      <c r="H236" s="77"/>
      <c r="I236" s="77"/>
    </row>
    <row r="237" spans="6:9" ht="14.25" customHeight="1" x14ac:dyDescent="0.25">
      <c r="F237" s="77"/>
      <c r="G237" s="77"/>
      <c r="H237" s="77"/>
      <c r="I237" s="77"/>
    </row>
    <row r="238" spans="6:9" ht="14.25" customHeight="1" x14ac:dyDescent="0.25">
      <c r="F238" s="77"/>
      <c r="G238" s="77"/>
      <c r="H238" s="77"/>
      <c r="I238" s="77"/>
    </row>
    <row r="239" spans="6:9" ht="14.25" customHeight="1" x14ac:dyDescent="0.25">
      <c r="F239" s="77"/>
      <c r="G239" s="77"/>
      <c r="H239" s="77"/>
      <c r="I239" s="77"/>
    </row>
    <row r="240" spans="6:9" ht="14.25" customHeight="1" x14ac:dyDescent="0.25">
      <c r="F240" s="77"/>
      <c r="G240" s="77"/>
      <c r="H240" s="77"/>
      <c r="I240" s="77"/>
    </row>
    <row r="241" spans="6:9" ht="14.25" customHeight="1" x14ac:dyDescent="0.25">
      <c r="F241" s="77"/>
      <c r="G241" s="77"/>
      <c r="H241" s="77"/>
      <c r="I241" s="77"/>
    </row>
    <row r="242" spans="6:9" ht="14.25" customHeight="1" x14ac:dyDescent="0.25">
      <c r="F242" s="77"/>
      <c r="G242" s="77"/>
      <c r="H242" s="77"/>
      <c r="I242" s="77"/>
    </row>
    <row r="243" spans="6:9" ht="14.25" customHeight="1" x14ac:dyDescent="0.25">
      <c r="F243" s="77"/>
      <c r="G243" s="77"/>
      <c r="H243" s="77"/>
      <c r="I243" s="77"/>
    </row>
    <row r="244" spans="6:9" ht="14.25" customHeight="1" x14ac:dyDescent="0.25">
      <c r="F244" s="77"/>
      <c r="G244" s="77"/>
      <c r="H244" s="77"/>
      <c r="I244" s="77"/>
    </row>
    <row r="245" spans="6:9" ht="14.25" customHeight="1" x14ac:dyDescent="0.25">
      <c r="F245" s="77"/>
      <c r="G245" s="77"/>
      <c r="H245" s="77"/>
      <c r="I245" s="77"/>
    </row>
    <row r="246" spans="6:9" ht="14.25" customHeight="1" x14ac:dyDescent="0.25">
      <c r="F246" s="77"/>
      <c r="G246" s="77"/>
      <c r="H246" s="77"/>
      <c r="I246" s="77"/>
    </row>
    <row r="247" spans="6:9" ht="14.25" customHeight="1" x14ac:dyDescent="0.25">
      <c r="F247" s="77"/>
      <c r="G247" s="77"/>
      <c r="H247" s="77"/>
      <c r="I247" s="77"/>
    </row>
    <row r="248" spans="6:9" ht="14.25" customHeight="1" x14ac:dyDescent="0.25">
      <c r="F248" s="77"/>
      <c r="G248" s="77"/>
      <c r="H248" s="77"/>
      <c r="I248" s="77"/>
    </row>
    <row r="249" spans="6:9" ht="14.25" customHeight="1" x14ac:dyDescent="0.25">
      <c r="F249" s="77"/>
      <c r="G249" s="77"/>
      <c r="H249" s="77"/>
      <c r="I249" s="77"/>
    </row>
    <row r="250" spans="6:9" ht="14.25" customHeight="1" x14ac:dyDescent="0.25">
      <c r="F250" s="77"/>
      <c r="G250" s="77"/>
      <c r="H250" s="77"/>
      <c r="I250" s="77"/>
    </row>
    <row r="251" spans="6:9" ht="14.25" customHeight="1" x14ac:dyDescent="0.25">
      <c r="F251" s="77"/>
      <c r="G251" s="77"/>
      <c r="H251" s="77"/>
      <c r="I251" s="77"/>
    </row>
    <row r="252" spans="6:9" ht="14.25" customHeight="1" x14ac:dyDescent="0.25">
      <c r="F252" s="77"/>
      <c r="G252" s="77"/>
      <c r="H252" s="77"/>
      <c r="I252" s="77"/>
    </row>
    <row r="253" spans="6:9" ht="14.25" customHeight="1" x14ac:dyDescent="0.25">
      <c r="F253" s="77"/>
      <c r="G253" s="77"/>
      <c r="H253" s="77"/>
      <c r="I253" s="77"/>
    </row>
    <row r="254" spans="6:9" ht="14.25" customHeight="1" x14ac:dyDescent="0.25">
      <c r="F254" s="77"/>
      <c r="G254" s="77"/>
      <c r="H254" s="77"/>
      <c r="I254" s="77"/>
    </row>
    <row r="255" spans="6:9" ht="14.25" customHeight="1" x14ac:dyDescent="0.25">
      <c r="F255" s="77"/>
      <c r="G255" s="77"/>
      <c r="H255" s="77"/>
      <c r="I255" s="77"/>
    </row>
    <row r="256" spans="6:9" ht="14.25" customHeight="1" x14ac:dyDescent="0.25">
      <c r="F256" s="77"/>
      <c r="G256" s="77"/>
      <c r="H256" s="77"/>
      <c r="I256" s="77"/>
    </row>
    <row r="257" spans="6:9" ht="14.25" customHeight="1" x14ac:dyDescent="0.25">
      <c r="F257" s="77"/>
      <c r="G257" s="77"/>
      <c r="H257" s="77"/>
      <c r="I257" s="77"/>
    </row>
    <row r="258" spans="6:9" ht="14.25" customHeight="1" x14ac:dyDescent="0.25">
      <c r="F258" s="77"/>
      <c r="G258" s="77"/>
      <c r="H258" s="77"/>
      <c r="I258" s="77"/>
    </row>
    <row r="259" spans="6:9" ht="14.25" customHeight="1" x14ac:dyDescent="0.25">
      <c r="F259" s="77"/>
      <c r="G259" s="77"/>
      <c r="H259" s="77"/>
      <c r="I259" s="77"/>
    </row>
    <row r="260" spans="6:9" ht="14.25" customHeight="1" x14ac:dyDescent="0.25">
      <c r="F260" s="77"/>
      <c r="G260" s="77"/>
      <c r="H260" s="77"/>
      <c r="I260" s="77"/>
    </row>
    <row r="261" spans="6:9" ht="14.25" customHeight="1" x14ac:dyDescent="0.25">
      <c r="F261" s="77"/>
      <c r="G261" s="77"/>
      <c r="H261" s="77"/>
      <c r="I261" s="77"/>
    </row>
    <row r="262" spans="6:9" ht="14.25" customHeight="1" x14ac:dyDescent="0.25">
      <c r="F262" s="77"/>
      <c r="G262" s="77"/>
      <c r="H262" s="77"/>
      <c r="I262" s="77"/>
    </row>
    <row r="263" spans="6:9" ht="14.25" customHeight="1" x14ac:dyDescent="0.25">
      <c r="F263" s="77"/>
      <c r="G263" s="77"/>
      <c r="H263" s="77"/>
      <c r="I263" s="77"/>
    </row>
    <row r="264" spans="6:9" ht="14.25" customHeight="1" x14ac:dyDescent="0.25">
      <c r="F264" s="77"/>
      <c r="G264" s="77"/>
      <c r="H264" s="77"/>
      <c r="I264" s="77"/>
    </row>
    <row r="265" spans="6:9" ht="14.25" customHeight="1" x14ac:dyDescent="0.25">
      <c r="F265" s="77"/>
      <c r="G265" s="77"/>
      <c r="H265" s="77"/>
      <c r="I265" s="77"/>
    </row>
    <row r="266" spans="6:9" ht="14.25" customHeight="1" x14ac:dyDescent="0.25">
      <c r="F266" s="77"/>
      <c r="G266" s="77"/>
      <c r="H266" s="77"/>
      <c r="I266" s="77"/>
    </row>
    <row r="267" spans="6:9" ht="14.25" customHeight="1" x14ac:dyDescent="0.25">
      <c r="F267" s="77"/>
      <c r="G267" s="77"/>
      <c r="H267" s="77"/>
      <c r="I267" s="77"/>
    </row>
    <row r="268" spans="6:9" ht="14.25" customHeight="1" x14ac:dyDescent="0.25">
      <c r="F268" s="77"/>
      <c r="G268" s="77"/>
      <c r="H268" s="77"/>
      <c r="I268" s="77"/>
    </row>
    <row r="269" spans="6:9" ht="14.25" customHeight="1" x14ac:dyDescent="0.25">
      <c r="F269" s="77"/>
      <c r="G269" s="77"/>
      <c r="H269" s="77"/>
      <c r="I269" s="77"/>
    </row>
    <row r="270" spans="6:9" ht="14.25" customHeight="1" x14ac:dyDescent="0.25">
      <c r="F270" s="77"/>
      <c r="G270" s="77"/>
      <c r="H270" s="77"/>
      <c r="I270" s="77"/>
    </row>
    <row r="271" spans="6:9" ht="14.25" customHeight="1" x14ac:dyDescent="0.25">
      <c r="F271" s="77"/>
      <c r="G271" s="77"/>
      <c r="H271" s="77"/>
      <c r="I271" s="77"/>
    </row>
    <row r="272" spans="6:9" ht="14.25" customHeight="1" x14ac:dyDescent="0.25">
      <c r="F272" s="77"/>
      <c r="G272" s="77"/>
      <c r="H272" s="77"/>
      <c r="I272" s="77"/>
    </row>
    <row r="273" spans="6:9" ht="14.25" customHeight="1" x14ac:dyDescent="0.25">
      <c r="F273" s="77"/>
      <c r="G273" s="77"/>
      <c r="H273" s="77"/>
      <c r="I273" s="77"/>
    </row>
    <row r="274" spans="6:9" ht="14.25" customHeight="1" x14ac:dyDescent="0.25">
      <c r="F274" s="77"/>
      <c r="G274" s="77"/>
      <c r="H274" s="77"/>
      <c r="I274" s="77"/>
    </row>
    <row r="275" spans="6:9" ht="14.25" customHeight="1" x14ac:dyDescent="0.25">
      <c r="F275" s="77"/>
      <c r="G275" s="77"/>
      <c r="H275" s="77"/>
      <c r="I275" s="77"/>
    </row>
    <row r="276" spans="6:9" ht="14.25" customHeight="1" x14ac:dyDescent="0.25">
      <c r="F276" s="77"/>
      <c r="G276" s="77"/>
      <c r="H276" s="77"/>
      <c r="I276" s="77"/>
    </row>
    <row r="277" spans="6:9" ht="14.25" customHeight="1" x14ac:dyDescent="0.25">
      <c r="F277" s="77"/>
      <c r="G277" s="77"/>
      <c r="H277" s="77"/>
      <c r="I277" s="77"/>
    </row>
    <row r="278" spans="6:9" ht="14.25" customHeight="1" x14ac:dyDescent="0.25">
      <c r="F278" s="77"/>
      <c r="G278" s="77"/>
      <c r="H278" s="77"/>
      <c r="I278" s="77"/>
    </row>
    <row r="279" spans="6:9" ht="14.25" customHeight="1" x14ac:dyDescent="0.25">
      <c r="F279" s="77"/>
      <c r="G279" s="77"/>
      <c r="H279" s="77"/>
      <c r="I279" s="77"/>
    </row>
    <row r="280" spans="6:9" ht="14.25" customHeight="1" x14ac:dyDescent="0.25">
      <c r="F280" s="77"/>
      <c r="G280" s="77"/>
      <c r="H280" s="77"/>
      <c r="I280" s="77"/>
    </row>
    <row r="281" spans="6:9" ht="14.25" customHeight="1" x14ac:dyDescent="0.25">
      <c r="F281" s="77"/>
      <c r="G281" s="77"/>
      <c r="H281" s="77"/>
      <c r="I281" s="77"/>
    </row>
    <row r="282" spans="6:9" ht="14.25" customHeight="1" x14ac:dyDescent="0.25">
      <c r="F282" s="77"/>
      <c r="G282" s="77"/>
      <c r="H282" s="77"/>
      <c r="I282" s="77"/>
    </row>
    <row r="283" spans="6:9" ht="14.25" customHeight="1" x14ac:dyDescent="0.25">
      <c r="F283" s="77"/>
      <c r="G283" s="77"/>
      <c r="H283" s="77"/>
      <c r="I283" s="77"/>
    </row>
    <row r="284" spans="6:9" ht="14.25" customHeight="1" x14ac:dyDescent="0.25">
      <c r="F284" s="77"/>
      <c r="G284" s="77"/>
      <c r="H284" s="77"/>
      <c r="I284" s="77"/>
    </row>
    <row r="285" spans="6:9" ht="14.25" customHeight="1" x14ac:dyDescent="0.25">
      <c r="F285" s="77"/>
      <c r="G285" s="77"/>
      <c r="H285" s="77"/>
      <c r="I285" s="77"/>
    </row>
    <row r="286" spans="6:9" ht="14.25" customHeight="1" x14ac:dyDescent="0.25">
      <c r="F286" s="77"/>
      <c r="G286" s="77"/>
      <c r="H286" s="77"/>
      <c r="I286" s="77"/>
    </row>
    <row r="287" spans="6:9" ht="14.25" customHeight="1" x14ac:dyDescent="0.25">
      <c r="F287" s="77"/>
      <c r="G287" s="77"/>
      <c r="H287" s="77"/>
      <c r="I287" s="77"/>
    </row>
    <row r="288" spans="6:9" ht="14.25" customHeight="1" x14ac:dyDescent="0.25">
      <c r="F288" s="77"/>
      <c r="G288" s="77"/>
      <c r="H288" s="77"/>
      <c r="I288" s="77"/>
    </row>
    <row r="289" spans="6:9" ht="14.25" customHeight="1" x14ac:dyDescent="0.25">
      <c r="F289" s="77"/>
      <c r="G289" s="77"/>
      <c r="H289" s="77"/>
      <c r="I289" s="77"/>
    </row>
    <row r="290" spans="6:9" ht="14.25" customHeight="1" x14ac:dyDescent="0.25">
      <c r="F290" s="77"/>
      <c r="G290" s="77"/>
      <c r="H290" s="77"/>
      <c r="I290" s="77"/>
    </row>
    <row r="291" spans="6:9" ht="14.25" customHeight="1" x14ac:dyDescent="0.25">
      <c r="F291" s="77"/>
      <c r="G291" s="77"/>
      <c r="H291" s="77"/>
      <c r="I291" s="77"/>
    </row>
    <row r="292" spans="6:9" ht="14.25" customHeight="1" x14ac:dyDescent="0.25">
      <c r="F292" s="77"/>
      <c r="G292" s="77"/>
      <c r="H292" s="77"/>
      <c r="I292" s="77"/>
    </row>
    <row r="293" spans="6:9" ht="14.25" customHeight="1" x14ac:dyDescent="0.25">
      <c r="F293" s="77"/>
      <c r="G293" s="77"/>
      <c r="H293" s="77"/>
      <c r="I293" s="77"/>
    </row>
    <row r="294" spans="6:9" ht="14.25" customHeight="1" x14ac:dyDescent="0.25">
      <c r="F294" s="77"/>
      <c r="G294" s="77"/>
      <c r="H294" s="77"/>
      <c r="I294" s="77"/>
    </row>
    <row r="295" spans="6:9" ht="14.25" customHeight="1" x14ac:dyDescent="0.25">
      <c r="F295" s="77"/>
      <c r="G295" s="77"/>
      <c r="H295" s="77"/>
      <c r="I295" s="77"/>
    </row>
    <row r="296" spans="6:9" ht="14.25" customHeight="1" x14ac:dyDescent="0.25">
      <c r="F296" s="77"/>
      <c r="G296" s="77"/>
      <c r="H296" s="77"/>
      <c r="I296" s="77"/>
    </row>
    <row r="297" spans="6:9" ht="14.25" customHeight="1" x14ac:dyDescent="0.25">
      <c r="F297" s="77"/>
      <c r="G297" s="77"/>
      <c r="H297" s="77"/>
      <c r="I297" s="77"/>
    </row>
    <row r="298" spans="6:9" ht="14.25" customHeight="1" x14ac:dyDescent="0.25">
      <c r="F298" s="77"/>
      <c r="G298" s="77"/>
      <c r="H298" s="77"/>
      <c r="I298" s="77"/>
    </row>
    <row r="299" spans="6:9" ht="14.25" customHeight="1" x14ac:dyDescent="0.25">
      <c r="F299" s="77"/>
      <c r="G299" s="77"/>
      <c r="H299" s="77"/>
      <c r="I299" s="77"/>
    </row>
    <row r="300" spans="6:9" ht="14.25" customHeight="1" x14ac:dyDescent="0.25">
      <c r="F300" s="77"/>
      <c r="G300" s="77"/>
      <c r="H300" s="77"/>
      <c r="I300" s="77"/>
    </row>
    <row r="301" spans="6:9" ht="14.25" customHeight="1" x14ac:dyDescent="0.25">
      <c r="F301" s="77"/>
      <c r="G301" s="77"/>
      <c r="H301" s="77"/>
      <c r="I301" s="77"/>
    </row>
    <row r="302" spans="6:9" ht="14.25" customHeight="1" x14ac:dyDescent="0.25">
      <c r="F302" s="77"/>
      <c r="G302" s="77"/>
      <c r="H302" s="77"/>
      <c r="I302" s="77"/>
    </row>
    <row r="303" spans="6:9" ht="14.25" customHeight="1" x14ac:dyDescent="0.25">
      <c r="F303" s="77"/>
      <c r="G303" s="77"/>
      <c r="H303" s="77"/>
      <c r="I303" s="77"/>
    </row>
    <row r="304" spans="6:9" ht="14.25" customHeight="1" x14ac:dyDescent="0.25">
      <c r="F304" s="77"/>
      <c r="G304" s="77"/>
      <c r="H304" s="77"/>
      <c r="I304" s="77"/>
    </row>
    <row r="305" spans="6:9" ht="14.25" customHeight="1" x14ac:dyDescent="0.25">
      <c r="F305" s="77"/>
      <c r="G305" s="77"/>
      <c r="H305" s="77"/>
      <c r="I305" s="77"/>
    </row>
    <row r="306" spans="6:9" ht="14.25" customHeight="1" x14ac:dyDescent="0.25">
      <c r="F306" s="77"/>
      <c r="G306" s="77"/>
      <c r="H306" s="77"/>
      <c r="I306" s="77"/>
    </row>
    <row r="307" spans="6:9" ht="14.25" customHeight="1" x14ac:dyDescent="0.25">
      <c r="F307" s="77"/>
      <c r="G307" s="77"/>
      <c r="H307" s="77"/>
      <c r="I307" s="77"/>
    </row>
    <row r="308" spans="6:9" ht="14.25" customHeight="1" x14ac:dyDescent="0.25">
      <c r="F308" s="77"/>
      <c r="G308" s="77"/>
      <c r="H308" s="77"/>
      <c r="I308" s="77"/>
    </row>
    <row r="309" spans="6:9" ht="14.25" customHeight="1" x14ac:dyDescent="0.25">
      <c r="F309" s="77"/>
      <c r="G309" s="77"/>
      <c r="H309" s="77"/>
      <c r="I309" s="77"/>
    </row>
    <row r="310" spans="6:9" ht="14.25" customHeight="1" x14ac:dyDescent="0.25">
      <c r="F310" s="77"/>
      <c r="G310" s="77"/>
      <c r="H310" s="77"/>
      <c r="I310" s="77"/>
    </row>
    <row r="311" spans="6:9" ht="14.25" customHeight="1" x14ac:dyDescent="0.25">
      <c r="F311" s="77"/>
      <c r="G311" s="77"/>
      <c r="H311" s="77"/>
      <c r="I311" s="77"/>
    </row>
    <row r="312" spans="6:9" ht="14.25" customHeight="1" x14ac:dyDescent="0.25">
      <c r="F312" s="77"/>
      <c r="G312" s="77"/>
      <c r="H312" s="77"/>
      <c r="I312" s="77"/>
    </row>
    <row r="313" spans="6:9" ht="14.25" customHeight="1" x14ac:dyDescent="0.25">
      <c r="F313" s="77"/>
      <c r="G313" s="77"/>
      <c r="H313" s="77"/>
      <c r="I313" s="77"/>
    </row>
    <row r="314" spans="6:9" ht="14.25" customHeight="1" x14ac:dyDescent="0.25">
      <c r="F314" s="77"/>
      <c r="G314" s="77"/>
      <c r="H314" s="77"/>
      <c r="I314" s="77"/>
    </row>
    <row r="315" spans="6:9" ht="14.25" customHeight="1" x14ac:dyDescent="0.25">
      <c r="F315" s="77"/>
      <c r="G315" s="77"/>
      <c r="H315" s="77"/>
      <c r="I315" s="77"/>
    </row>
    <row r="316" spans="6:9" ht="14.25" customHeight="1" x14ac:dyDescent="0.25">
      <c r="F316" s="77"/>
      <c r="G316" s="77"/>
      <c r="H316" s="77"/>
      <c r="I316" s="77"/>
    </row>
    <row r="317" spans="6:9" ht="14.25" customHeight="1" x14ac:dyDescent="0.25">
      <c r="F317" s="77"/>
      <c r="G317" s="77"/>
      <c r="H317" s="77"/>
      <c r="I317" s="77"/>
    </row>
    <row r="318" spans="6:9" ht="14.25" customHeight="1" x14ac:dyDescent="0.25">
      <c r="F318" s="77"/>
      <c r="G318" s="77"/>
      <c r="H318" s="77"/>
      <c r="I318" s="77"/>
    </row>
    <row r="319" spans="6:9" ht="14.25" customHeight="1" x14ac:dyDescent="0.25">
      <c r="F319" s="77"/>
      <c r="G319" s="77"/>
      <c r="H319" s="77"/>
      <c r="I319" s="77"/>
    </row>
    <row r="320" spans="6:9" ht="14.25" customHeight="1" x14ac:dyDescent="0.25">
      <c r="F320" s="77"/>
      <c r="G320" s="77"/>
      <c r="H320" s="77"/>
      <c r="I320" s="77"/>
    </row>
    <row r="321" spans="6:9" ht="14.25" customHeight="1" x14ac:dyDescent="0.25">
      <c r="F321" s="77"/>
      <c r="G321" s="77"/>
      <c r="H321" s="77"/>
      <c r="I321" s="77"/>
    </row>
    <row r="322" spans="6:9" ht="14.25" customHeight="1" x14ac:dyDescent="0.25">
      <c r="F322" s="77"/>
      <c r="G322" s="77"/>
      <c r="H322" s="77"/>
      <c r="I322" s="77"/>
    </row>
    <row r="323" spans="6:9" ht="14.25" customHeight="1" x14ac:dyDescent="0.25">
      <c r="F323" s="77"/>
      <c r="G323" s="77"/>
      <c r="H323" s="77"/>
      <c r="I323" s="77"/>
    </row>
    <row r="324" spans="6:9" ht="14.25" customHeight="1" x14ac:dyDescent="0.25">
      <c r="F324" s="77"/>
      <c r="G324" s="77"/>
      <c r="H324" s="77"/>
      <c r="I324" s="77"/>
    </row>
    <row r="325" spans="6:9" ht="14.25" customHeight="1" x14ac:dyDescent="0.25">
      <c r="F325" s="77"/>
      <c r="G325" s="77"/>
      <c r="H325" s="77"/>
      <c r="I325" s="77"/>
    </row>
    <row r="326" spans="6:9" ht="14.25" customHeight="1" x14ac:dyDescent="0.25">
      <c r="F326" s="77"/>
      <c r="G326" s="77"/>
      <c r="H326" s="77"/>
      <c r="I326" s="77"/>
    </row>
    <row r="327" spans="6:9" ht="14.25" customHeight="1" x14ac:dyDescent="0.25">
      <c r="F327" s="77"/>
      <c r="G327" s="77"/>
      <c r="H327" s="77"/>
      <c r="I327" s="77"/>
    </row>
    <row r="328" spans="6:9" ht="14.25" customHeight="1" x14ac:dyDescent="0.25">
      <c r="F328" s="77"/>
      <c r="G328" s="77"/>
      <c r="H328" s="77"/>
      <c r="I328" s="77"/>
    </row>
    <row r="329" spans="6:9" ht="14.25" customHeight="1" x14ac:dyDescent="0.25">
      <c r="F329" s="77"/>
      <c r="G329" s="77"/>
      <c r="H329" s="77"/>
      <c r="I329" s="77"/>
    </row>
    <row r="330" spans="6:9" ht="14.25" customHeight="1" x14ac:dyDescent="0.25">
      <c r="F330" s="77"/>
      <c r="G330" s="77"/>
      <c r="H330" s="77"/>
      <c r="I330" s="77"/>
    </row>
    <row r="331" spans="6:9" ht="14.25" customHeight="1" x14ac:dyDescent="0.25">
      <c r="F331" s="77"/>
      <c r="G331" s="77"/>
      <c r="H331" s="77"/>
      <c r="I331" s="77"/>
    </row>
    <row r="332" spans="6:9" ht="14.25" customHeight="1" x14ac:dyDescent="0.25">
      <c r="F332" s="77"/>
      <c r="G332" s="77"/>
      <c r="H332" s="77"/>
      <c r="I332" s="77"/>
    </row>
    <row r="333" spans="6:9" ht="14.25" customHeight="1" x14ac:dyDescent="0.25">
      <c r="F333" s="77"/>
      <c r="G333" s="77"/>
      <c r="H333" s="77"/>
      <c r="I333" s="77"/>
    </row>
    <row r="334" spans="6:9" ht="14.25" customHeight="1" x14ac:dyDescent="0.25">
      <c r="F334" s="77"/>
      <c r="G334" s="77"/>
      <c r="H334" s="77"/>
      <c r="I334" s="77"/>
    </row>
    <row r="335" spans="6:9" ht="14.25" customHeight="1" x14ac:dyDescent="0.25">
      <c r="F335" s="77"/>
      <c r="G335" s="77"/>
      <c r="H335" s="77"/>
      <c r="I335" s="77"/>
    </row>
    <row r="336" spans="6:9" ht="14.25" customHeight="1" x14ac:dyDescent="0.25">
      <c r="F336" s="77"/>
      <c r="G336" s="77"/>
      <c r="H336" s="77"/>
      <c r="I336" s="77"/>
    </row>
    <row r="337" spans="6:9" ht="14.25" customHeight="1" x14ac:dyDescent="0.25">
      <c r="F337" s="77"/>
      <c r="G337" s="77"/>
      <c r="H337" s="77"/>
      <c r="I337" s="77"/>
    </row>
    <row r="338" spans="6:9" ht="14.25" customHeight="1" x14ac:dyDescent="0.25">
      <c r="F338" s="77"/>
      <c r="G338" s="77"/>
      <c r="H338" s="77"/>
      <c r="I338" s="77"/>
    </row>
    <row r="339" spans="6:9" ht="14.25" customHeight="1" x14ac:dyDescent="0.25">
      <c r="F339" s="77"/>
      <c r="G339" s="77"/>
      <c r="H339" s="77"/>
      <c r="I339" s="77"/>
    </row>
    <row r="340" spans="6:9" ht="14.25" customHeight="1" x14ac:dyDescent="0.25">
      <c r="F340" s="77"/>
      <c r="G340" s="77"/>
      <c r="H340" s="77"/>
      <c r="I340" s="77"/>
    </row>
    <row r="341" spans="6:9" ht="14.25" customHeight="1" x14ac:dyDescent="0.25">
      <c r="F341" s="77"/>
      <c r="G341" s="77"/>
      <c r="H341" s="77"/>
      <c r="I341" s="77"/>
    </row>
    <row r="342" spans="6:9" ht="14.25" customHeight="1" x14ac:dyDescent="0.25">
      <c r="F342" s="77"/>
      <c r="G342" s="77"/>
      <c r="H342" s="77"/>
      <c r="I342" s="77"/>
    </row>
    <row r="343" spans="6:9" ht="14.25" customHeight="1" x14ac:dyDescent="0.25">
      <c r="F343" s="77"/>
      <c r="G343" s="77"/>
      <c r="H343" s="77"/>
      <c r="I343" s="77"/>
    </row>
    <row r="344" spans="6:9" ht="14.25" customHeight="1" x14ac:dyDescent="0.25">
      <c r="F344" s="77"/>
      <c r="G344" s="77"/>
      <c r="H344" s="77"/>
      <c r="I344" s="77"/>
    </row>
    <row r="345" spans="6:9" ht="14.25" customHeight="1" x14ac:dyDescent="0.25">
      <c r="F345" s="77"/>
      <c r="G345" s="77"/>
      <c r="H345" s="77"/>
      <c r="I345" s="77"/>
    </row>
    <row r="346" spans="6:9" ht="14.25" customHeight="1" x14ac:dyDescent="0.25">
      <c r="F346" s="77"/>
      <c r="G346" s="77"/>
      <c r="H346" s="77"/>
      <c r="I346" s="77"/>
    </row>
    <row r="347" spans="6:9" ht="14.25" customHeight="1" x14ac:dyDescent="0.25">
      <c r="F347" s="77"/>
      <c r="G347" s="77"/>
      <c r="H347" s="77"/>
      <c r="I347" s="77"/>
    </row>
    <row r="348" spans="6:9" ht="14.25" customHeight="1" x14ac:dyDescent="0.25">
      <c r="F348" s="77"/>
      <c r="G348" s="77"/>
      <c r="H348" s="77"/>
      <c r="I348" s="77"/>
    </row>
    <row r="349" spans="6:9" ht="14.25" customHeight="1" x14ac:dyDescent="0.25">
      <c r="F349" s="77"/>
      <c r="G349" s="77"/>
      <c r="H349" s="77"/>
      <c r="I349" s="77"/>
    </row>
    <row r="350" spans="6:9" ht="14.25" customHeight="1" x14ac:dyDescent="0.25">
      <c r="F350" s="77"/>
      <c r="G350" s="77"/>
      <c r="H350" s="77"/>
      <c r="I350" s="77"/>
    </row>
    <row r="351" spans="6:9" ht="14.25" customHeight="1" x14ac:dyDescent="0.25">
      <c r="F351" s="77"/>
      <c r="G351" s="77"/>
      <c r="H351" s="77"/>
      <c r="I351" s="77"/>
    </row>
    <row r="352" spans="6:9" ht="14.25" customHeight="1" x14ac:dyDescent="0.25">
      <c r="F352" s="77"/>
      <c r="G352" s="77"/>
      <c r="H352" s="77"/>
      <c r="I352" s="77"/>
    </row>
    <row r="353" spans="6:9" ht="14.25" customHeight="1" x14ac:dyDescent="0.25">
      <c r="F353" s="77"/>
      <c r="G353" s="77"/>
      <c r="H353" s="77"/>
      <c r="I353" s="77"/>
    </row>
    <row r="354" spans="6:9" ht="14.25" customHeight="1" x14ac:dyDescent="0.25">
      <c r="F354" s="77"/>
      <c r="G354" s="77"/>
      <c r="H354" s="77"/>
      <c r="I354" s="77"/>
    </row>
    <row r="355" spans="6:9" ht="14.25" customHeight="1" x14ac:dyDescent="0.25">
      <c r="F355" s="77"/>
      <c r="G355" s="77"/>
      <c r="H355" s="77"/>
      <c r="I355" s="77"/>
    </row>
    <row r="356" spans="6:9" ht="14.25" customHeight="1" x14ac:dyDescent="0.25">
      <c r="F356" s="77"/>
      <c r="G356" s="77"/>
      <c r="H356" s="77"/>
      <c r="I356" s="77"/>
    </row>
    <row r="357" spans="6:9" ht="14.25" customHeight="1" x14ac:dyDescent="0.25">
      <c r="F357" s="77"/>
      <c r="G357" s="77"/>
      <c r="H357" s="77"/>
      <c r="I357" s="77"/>
    </row>
    <row r="358" spans="6:9" ht="14.25" customHeight="1" x14ac:dyDescent="0.25">
      <c r="F358" s="77"/>
      <c r="G358" s="77"/>
      <c r="H358" s="77"/>
      <c r="I358" s="77"/>
    </row>
    <row r="359" spans="6:9" ht="14.25" customHeight="1" x14ac:dyDescent="0.25">
      <c r="F359" s="77"/>
      <c r="G359" s="77"/>
      <c r="H359" s="77"/>
      <c r="I359" s="77"/>
    </row>
    <row r="360" spans="6:9" ht="14.25" customHeight="1" x14ac:dyDescent="0.25">
      <c r="F360" s="77"/>
      <c r="G360" s="77"/>
      <c r="H360" s="77"/>
      <c r="I360" s="77"/>
    </row>
    <row r="361" spans="6:9" ht="14.25" customHeight="1" x14ac:dyDescent="0.25">
      <c r="F361" s="77"/>
      <c r="G361" s="77"/>
      <c r="H361" s="77"/>
      <c r="I361" s="77"/>
    </row>
    <row r="362" spans="6:9" ht="14.25" customHeight="1" x14ac:dyDescent="0.25">
      <c r="F362" s="77"/>
      <c r="G362" s="77"/>
      <c r="H362" s="77"/>
      <c r="I362" s="77"/>
    </row>
    <row r="363" spans="6:9" ht="14.25" customHeight="1" x14ac:dyDescent="0.25">
      <c r="F363" s="77"/>
      <c r="G363" s="77"/>
      <c r="H363" s="77"/>
      <c r="I363" s="77"/>
    </row>
    <row r="364" spans="6:9" ht="14.25" customHeight="1" x14ac:dyDescent="0.25">
      <c r="F364" s="77"/>
      <c r="G364" s="77"/>
      <c r="H364" s="77"/>
      <c r="I364" s="77"/>
    </row>
    <row r="365" spans="6:9" ht="14.25" customHeight="1" x14ac:dyDescent="0.25">
      <c r="F365" s="77"/>
      <c r="G365" s="77"/>
      <c r="H365" s="77"/>
      <c r="I365" s="77"/>
    </row>
    <row r="366" spans="6:9" ht="14.25" customHeight="1" x14ac:dyDescent="0.25">
      <c r="F366" s="77"/>
      <c r="G366" s="77"/>
      <c r="H366" s="77"/>
      <c r="I366" s="77"/>
    </row>
    <row r="367" spans="6:9" ht="14.25" customHeight="1" x14ac:dyDescent="0.25">
      <c r="F367" s="77"/>
      <c r="G367" s="77"/>
      <c r="H367" s="77"/>
      <c r="I367" s="77"/>
    </row>
    <row r="368" spans="6:9" ht="14.25" customHeight="1" x14ac:dyDescent="0.25">
      <c r="F368" s="77"/>
      <c r="G368" s="77"/>
      <c r="H368" s="77"/>
      <c r="I368" s="77"/>
    </row>
    <row r="369" spans="6:9" ht="14.25" customHeight="1" x14ac:dyDescent="0.25">
      <c r="F369" s="77"/>
      <c r="G369" s="77"/>
      <c r="H369" s="77"/>
      <c r="I369" s="77"/>
    </row>
    <row r="370" spans="6:9" ht="14.25" customHeight="1" x14ac:dyDescent="0.25">
      <c r="F370" s="77"/>
      <c r="G370" s="77"/>
      <c r="H370" s="77"/>
      <c r="I370" s="77"/>
    </row>
    <row r="371" spans="6:9" ht="14.25" customHeight="1" x14ac:dyDescent="0.25">
      <c r="F371" s="77"/>
      <c r="G371" s="77"/>
      <c r="H371" s="77"/>
      <c r="I371" s="77"/>
    </row>
    <row r="372" spans="6:9" ht="14.25" customHeight="1" x14ac:dyDescent="0.25">
      <c r="F372" s="77"/>
      <c r="G372" s="77"/>
      <c r="H372" s="77"/>
      <c r="I372" s="77"/>
    </row>
    <row r="373" spans="6:9" ht="14.25" customHeight="1" x14ac:dyDescent="0.25">
      <c r="F373" s="77"/>
      <c r="G373" s="77"/>
      <c r="H373" s="77"/>
      <c r="I373" s="77"/>
    </row>
    <row r="374" spans="6:9" ht="14.25" customHeight="1" x14ac:dyDescent="0.25">
      <c r="F374" s="77"/>
      <c r="G374" s="77"/>
      <c r="H374" s="77"/>
      <c r="I374" s="77"/>
    </row>
    <row r="375" spans="6:9" ht="14.25" customHeight="1" x14ac:dyDescent="0.25">
      <c r="F375" s="77"/>
      <c r="G375" s="77"/>
      <c r="H375" s="77"/>
      <c r="I375" s="77"/>
    </row>
    <row r="376" spans="6:9" ht="14.25" customHeight="1" x14ac:dyDescent="0.25">
      <c r="F376" s="77"/>
      <c r="G376" s="77"/>
      <c r="H376" s="77"/>
      <c r="I376" s="77"/>
    </row>
    <row r="377" spans="6:9" ht="14.25" customHeight="1" x14ac:dyDescent="0.25">
      <c r="F377" s="77"/>
      <c r="G377" s="77"/>
      <c r="H377" s="77"/>
      <c r="I377" s="77"/>
    </row>
    <row r="378" spans="6:9" ht="14.25" customHeight="1" x14ac:dyDescent="0.25">
      <c r="F378" s="77"/>
      <c r="G378" s="77"/>
      <c r="H378" s="77"/>
      <c r="I378" s="77"/>
    </row>
    <row r="379" spans="6:9" ht="14.25" customHeight="1" x14ac:dyDescent="0.25">
      <c r="F379" s="77"/>
      <c r="G379" s="77"/>
      <c r="H379" s="77"/>
      <c r="I379" s="77"/>
    </row>
    <row r="380" spans="6:9" ht="14.25" customHeight="1" x14ac:dyDescent="0.25">
      <c r="F380" s="77"/>
      <c r="G380" s="77"/>
      <c r="H380" s="77"/>
      <c r="I380" s="77"/>
    </row>
    <row r="381" spans="6:9" ht="14.25" customHeight="1" x14ac:dyDescent="0.25">
      <c r="F381" s="77"/>
      <c r="G381" s="77"/>
      <c r="H381" s="77"/>
      <c r="I381" s="77"/>
    </row>
    <row r="382" spans="6:9" ht="14.25" customHeight="1" x14ac:dyDescent="0.25">
      <c r="F382" s="77"/>
      <c r="G382" s="77"/>
      <c r="H382" s="77"/>
      <c r="I382" s="77"/>
    </row>
    <row r="383" spans="6:9" ht="14.25" customHeight="1" x14ac:dyDescent="0.25">
      <c r="F383" s="77"/>
      <c r="G383" s="77"/>
      <c r="H383" s="77"/>
      <c r="I383" s="77"/>
    </row>
    <row r="384" spans="6:9" ht="14.25" customHeight="1" x14ac:dyDescent="0.25">
      <c r="F384" s="77"/>
      <c r="G384" s="77"/>
      <c r="H384" s="77"/>
      <c r="I384" s="77"/>
    </row>
    <row r="385" spans="6:9" ht="14.25" customHeight="1" x14ac:dyDescent="0.25">
      <c r="F385" s="77"/>
      <c r="G385" s="77"/>
      <c r="H385" s="77"/>
      <c r="I385" s="77"/>
    </row>
    <row r="386" spans="6:9" ht="14.25" customHeight="1" x14ac:dyDescent="0.25">
      <c r="F386" s="77"/>
      <c r="G386" s="77"/>
      <c r="H386" s="77"/>
      <c r="I386" s="77"/>
    </row>
    <row r="387" spans="6:9" ht="14.25" customHeight="1" x14ac:dyDescent="0.25">
      <c r="F387" s="77"/>
      <c r="G387" s="77"/>
      <c r="H387" s="77"/>
      <c r="I387" s="77"/>
    </row>
    <row r="388" spans="6:9" ht="14.25" customHeight="1" x14ac:dyDescent="0.25">
      <c r="F388" s="77"/>
      <c r="G388" s="77"/>
      <c r="H388" s="77"/>
      <c r="I388" s="77"/>
    </row>
    <row r="389" spans="6:9" ht="14.25" customHeight="1" x14ac:dyDescent="0.25">
      <c r="F389" s="77"/>
      <c r="G389" s="77"/>
      <c r="H389" s="77"/>
      <c r="I389" s="77"/>
    </row>
    <row r="390" spans="6:9" ht="14.25" customHeight="1" x14ac:dyDescent="0.25">
      <c r="F390" s="77"/>
      <c r="G390" s="77"/>
      <c r="H390" s="77"/>
      <c r="I390" s="77"/>
    </row>
    <row r="391" spans="6:9" ht="14.25" customHeight="1" x14ac:dyDescent="0.25">
      <c r="F391" s="77"/>
      <c r="G391" s="77"/>
      <c r="H391" s="77"/>
      <c r="I391" s="77"/>
    </row>
    <row r="392" spans="6:9" ht="14.25" customHeight="1" x14ac:dyDescent="0.25">
      <c r="F392" s="77"/>
      <c r="G392" s="77"/>
      <c r="H392" s="77"/>
      <c r="I392" s="77"/>
    </row>
    <row r="393" spans="6:9" ht="14.25" customHeight="1" x14ac:dyDescent="0.25">
      <c r="F393" s="77"/>
      <c r="G393" s="77"/>
      <c r="H393" s="77"/>
      <c r="I393" s="77"/>
    </row>
    <row r="394" spans="6:9" ht="14.25" customHeight="1" x14ac:dyDescent="0.25">
      <c r="F394" s="77"/>
      <c r="G394" s="77"/>
      <c r="H394" s="77"/>
      <c r="I394" s="77"/>
    </row>
    <row r="395" spans="6:9" ht="14.25" customHeight="1" x14ac:dyDescent="0.25">
      <c r="F395" s="77"/>
      <c r="G395" s="77"/>
      <c r="H395" s="77"/>
      <c r="I395" s="77"/>
    </row>
    <row r="396" spans="6:9" ht="14.25" customHeight="1" x14ac:dyDescent="0.25">
      <c r="F396" s="77"/>
      <c r="G396" s="77"/>
      <c r="H396" s="77"/>
      <c r="I396" s="77"/>
    </row>
    <row r="397" spans="6:9" ht="14.25" customHeight="1" x14ac:dyDescent="0.25">
      <c r="F397" s="77"/>
      <c r="G397" s="77"/>
      <c r="H397" s="77"/>
      <c r="I397" s="77"/>
    </row>
    <row r="398" spans="6:9" ht="14.25" customHeight="1" x14ac:dyDescent="0.25">
      <c r="F398" s="77"/>
      <c r="G398" s="77"/>
      <c r="H398" s="77"/>
      <c r="I398" s="77"/>
    </row>
    <row r="399" spans="6:9" ht="14.25" customHeight="1" x14ac:dyDescent="0.25">
      <c r="F399" s="77"/>
      <c r="G399" s="77"/>
      <c r="H399" s="77"/>
      <c r="I399" s="77"/>
    </row>
    <row r="400" spans="6:9" ht="14.25" customHeight="1" x14ac:dyDescent="0.25">
      <c r="F400" s="77"/>
      <c r="G400" s="77"/>
      <c r="H400" s="77"/>
      <c r="I400" s="77"/>
    </row>
    <row r="401" spans="6:9" ht="14.25" customHeight="1" x14ac:dyDescent="0.25">
      <c r="F401" s="77"/>
      <c r="G401" s="77"/>
      <c r="H401" s="77"/>
      <c r="I401" s="77"/>
    </row>
    <row r="402" spans="6:9" ht="14.25" customHeight="1" x14ac:dyDescent="0.25">
      <c r="F402" s="77"/>
      <c r="G402" s="77"/>
      <c r="H402" s="77"/>
      <c r="I402" s="77"/>
    </row>
    <row r="403" spans="6:9" ht="14.25" customHeight="1" x14ac:dyDescent="0.25">
      <c r="F403" s="77"/>
      <c r="G403" s="77"/>
      <c r="H403" s="77"/>
      <c r="I403" s="77"/>
    </row>
    <row r="404" spans="6:9" ht="14.25" customHeight="1" x14ac:dyDescent="0.25">
      <c r="F404" s="77"/>
      <c r="G404" s="77"/>
      <c r="H404" s="77"/>
      <c r="I404" s="77"/>
    </row>
    <row r="405" spans="6:9" ht="14.25" customHeight="1" x14ac:dyDescent="0.25">
      <c r="F405" s="77"/>
      <c r="G405" s="77"/>
      <c r="H405" s="77"/>
      <c r="I405" s="77"/>
    </row>
    <row r="406" spans="6:9" ht="14.25" customHeight="1" x14ac:dyDescent="0.25">
      <c r="F406" s="77"/>
      <c r="G406" s="77"/>
      <c r="H406" s="77"/>
      <c r="I406" s="77"/>
    </row>
    <row r="407" spans="6:9" ht="14.25" customHeight="1" x14ac:dyDescent="0.25">
      <c r="F407" s="77"/>
      <c r="G407" s="77"/>
      <c r="H407" s="77"/>
      <c r="I407" s="77"/>
    </row>
    <row r="408" spans="6:9" ht="14.25" customHeight="1" x14ac:dyDescent="0.25">
      <c r="F408" s="77"/>
      <c r="G408" s="77"/>
      <c r="H408" s="77"/>
      <c r="I408" s="77"/>
    </row>
    <row r="409" spans="6:9" ht="14.25" customHeight="1" x14ac:dyDescent="0.25">
      <c r="F409" s="77"/>
      <c r="G409" s="77"/>
      <c r="H409" s="77"/>
      <c r="I409" s="77"/>
    </row>
    <row r="410" spans="6:9" ht="14.25" customHeight="1" x14ac:dyDescent="0.25">
      <c r="F410" s="77"/>
      <c r="G410" s="77"/>
      <c r="H410" s="77"/>
      <c r="I410" s="77"/>
    </row>
    <row r="411" spans="6:9" ht="14.25" customHeight="1" x14ac:dyDescent="0.25">
      <c r="F411" s="77"/>
      <c r="G411" s="77"/>
      <c r="H411" s="77"/>
      <c r="I411" s="77"/>
    </row>
    <row r="412" spans="6:9" ht="14.25" customHeight="1" x14ac:dyDescent="0.25">
      <c r="F412" s="77"/>
      <c r="G412" s="77"/>
      <c r="H412" s="77"/>
      <c r="I412" s="77"/>
    </row>
    <row r="413" spans="6:9" ht="14.25" customHeight="1" x14ac:dyDescent="0.25">
      <c r="F413" s="77"/>
      <c r="G413" s="77"/>
      <c r="H413" s="77"/>
      <c r="I413" s="77"/>
    </row>
    <row r="414" spans="6:9" ht="14.25" customHeight="1" x14ac:dyDescent="0.25">
      <c r="F414" s="77"/>
      <c r="G414" s="77"/>
      <c r="H414" s="77"/>
      <c r="I414" s="77"/>
    </row>
    <row r="415" spans="6:9" ht="14.25" customHeight="1" x14ac:dyDescent="0.25">
      <c r="F415" s="77"/>
      <c r="G415" s="77"/>
      <c r="H415" s="77"/>
      <c r="I415" s="77"/>
    </row>
    <row r="416" spans="6:9" ht="14.25" customHeight="1" x14ac:dyDescent="0.25">
      <c r="F416" s="77"/>
      <c r="G416" s="77"/>
      <c r="H416" s="77"/>
      <c r="I416" s="77"/>
    </row>
    <row r="417" spans="6:9" ht="14.25" customHeight="1" x14ac:dyDescent="0.25">
      <c r="F417" s="77"/>
      <c r="G417" s="77"/>
      <c r="H417" s="77"/>
      <c r="I417" s="77"/>
    </row>
    <row r="418" spans="6:9" ht="14.25" customHeight="1" x14ac:dyDescent="0.25">
      <c r="F418" s="77"/>
      <c r="G418" s="77"/>
      <c r="H418" s="77"/>
      <c r="I418" s="77"/>
    </row>
    <row r="419" spans="6:9" ht="14.25" customHeight="1" x14ac:dyDescent="0.25">
      <c r="F419" s="77"/>
      <c r="G419" s="77"/>
      <c r="H419" s="77"/>
      <c r="I419" s="77"/>
    </row>
    <row r="420" spans="6:9" ht="14.25" customHeight="1" x14ac:dyDescent="0.25">
      <c r="F420" s="77"/>
      <c r="G420" s="77"/>
      <c r="H420" s="77"/>
      <c r="I420" s="77"/>
    </row>
    <row r="421" spans="6:9" ht="14.25" customHeight="1" x14ac:dyDescent="0.25">
      <c r="F421" s="77"/>
      <c r="G421" s="77"/>
      <c r="H421" s="77"/>
      <c r="I421" s="77"/>
    </row>
    <row r="422" spans="6:9" ht="14.25" customHeight="1" x14ac:dyDescent="0.25">
      <c r="F422" s="77"/>
      <c r="G422" s="77"/>
      <c r="H422" s="77"/>
      <c r="I422" s="77"/>
    </row>
    <row r="423" spans="6:9" ht="14.25" customHeight="1" x14ac:dyDescent="0.25">
      <c r="F423" s="77"/>
      <c r="G423" s="77"/>
      <c r="H423" s="77"/>
      <c r="I423" s="77"/>
    </row>
    <row r="424" spans="6:9" ht="14.25" customHeight="1" x14ac:dyDescent="0.25">
      <c r="F424" s="77"/>
      <c r="G424" s="77"/>
      <c r="H424" s="77"/>
      <c r="I424" s="77"/>
    </row>
    <row r="425" spans="6:9" ht="14.25" customHeight="1" x14ac:dyDescent="0.25">
      <c r="F425" s="77"/>
      <c r="G425" s="77"/>
      <c r="H425" s="77"/>
      <c r="I425" s="77"/>
    </row>
    <row r="426" spans="6:9" ht="14.25" customHeight="1" x14ac:dyDescent="0.25">
      <c r="F426" s="77"/>
      <c r="G426" s="77"/>
      <c r="H426" s="77"/>
      <c r="I426" s="77"/>
    </row>
    <row r="427" spans="6:9" ht="14.25" customHeight="1" x14ac:dyDescent="0.25">
      <c r="F427" s="77"/>
      <c r="G427" s="77"/>
      <c r="H427" s="77"/>
      <c r="I427" s="77"/>
    </row>
    <row r="428" spans="6:9" ht="14.25" customHeight="1" x14ac:dyDescent="0.25">
      <c r="F428" s="77"/>
      <c r="G428" s="77"/>
      <c r="H428" s="77"/>
      <c r="I428" s="77"/>
    </row>
    <row r="429" spans="6:9" ht="14.25" customHeight="1" x14ac:dyDescent="0.25">
      <c r="F429" s="77"/>
      <c r="G429" s="77"/>
      <c r="H429" s="77"/>
      <c r="I429" s="77"/>
    </row>
    <row r="430" spans="6:9" ht="14.25" customHeight="1" x14ac:dyDescent="0.25">
      <c r="F430" s="77"/>
      <c r="G430" s="77"/>
      <c r="H430" s="77"/>
      <c r="I430" s="77"/>
    </row>
    <row r="431" spans="6:9" ht="14.25" customHeight="1" x14ac:dyDescent="0.25">
      <c r="F431" s="77"/>
      <c r="G431" s="77"/>
      <c r="H431" s="77"/>
      <c r="I431" s="77"/>
    </row>
    <row r="432" spans="6:9" ht="14.25" customHeight="1" x14ac:dyDescent="0.25">
      <c r="F432" s="77"/>
      <c r="G432" s="77"/>
      <c r="H432" s="77"/>
      <c r="I432" s="77"/>
    </row>
    <row r="433" spans="6:9" ht="14.25" customHeight="1" x14ac:dyDescent="0.25">
      <c r="F433" s="77"/>
      <c r="G433" s="77"/>
      <c r="H433" s="77"/>
      <c r="I433" s="77"/>
    </row>
    <row r="434" spans="6:9" ht="14.25" customHeight="1" x14ac:dyDescent="0.25">
      <c r="F434" s="77"/>
      <c r="G434" s="77"/>
      <c r="H434" s="77"/>
      <c r="I434" s="77"/>
    </row>
    <row r="435" spans="6:9" ht="14.25" customHeight="1" x14ac:dyDescent="0.25">
      <c r="F435" s="77"/>
      <c r="G435" s="77"/>
      <c r="H435" s="77"/>
      <c r="I435" s="77"/>
    </row>
    <row r="436" spans="6:9" ht="14.25" customHeight="1" x14ac:dyDescent="0.25">
      <c r="F436" s="77"/>
      <c r="G436" s="77"/>
      <c r="H436" s="77"/>
      <c r="I436" s="77"/>
    </row>
    <row r="437" spans="6:9" ht="14.25" customHeight="1" x14ac:dyDescent="0.25">
      <c r="F437" s="77"/>
      <c r="G437" s="77"/>
      <c r="H437" s="77"/>
      <c r="I437" s="77"/>
    </row>
    <row r="438" spans="6:9" ht="14.25" customHeight="1" x14ac:dyDescent="0.25">
      <c r="F438" s="77"/>
      <c r="G438" s="77"/>
      <c r="H438" s="77"/>
      <c r="I438" s="77"/>
    </row>
    <row r="439" spans="6:9" ht="14.25" customHeight="1" x14ac:dyDescent="0.25">
      <c r="F439" s="77"/>
      <c r="G439" s="77"/>
      <c r="H439" s="77"/>
      <c r="I439" s="77"/>
    </row>
    <row r="440" spans="6:9" ht="14.25" customHeight="1" x14ac:dyDescent="0.25">
      <c r="F440" s="77"/>
      <c r="G440" s="77"/>
      <c r="H440" s="77"/>
      <c r="I440" s="77"/>
    </row>
    <row r="441" spans="6:9" ht="14.25" customHeight="1" x14ac:dyDescent="0.25">
      <c r="F441" s="77"/>
      <c r="G441" s="77"/>
      <c r="H441" s="77"/>
      <c r="I441" s="77"/>
    </row>
    <row r="442" spans="6:9" ht="14.25" customHeight="1" x14ac:dyDescent="0.25">
      <c r="F442" s="77"/>
      <c r="G442" s="77"/>
      <c r="H442" s="77"/>
      <c r="I442" s="77"/>
    </row>
    <row r="443" spans="6:9" ht="14.25" customHeight="1" x14ac:dyDescent="0.25">
      <c r="F443" s="77"/>
      <c r="G443" s="77"/>
      <c r="H443" s="77"/>
      <c r="I443" s="77"/>
    </row>
    <row r="444" spans="6:9" ht="14.25" customHeight="1" x14ac:dyDescent="0.25">
      <c r="F444" s="77"/>
      <c r="G444" s="77"/>
      <c r="H444" s="77"/>
      <c r="I444" s="77"/>
    </row>
    <row r="445" spans="6:9" ht="14.25" customHeight="1" x14ac:dyDescent="0.25">
      <c r="F445" s="77"/>
      <c r="G445" s="77"/>
      <c r="H445" s="77"/>
      <c r="I445" s="77"/>
    </row>
    <row r="446" spans="6:9" ht="14.25" customHeight="1" x14ac:dyDescent="0.25">
      <c r="F446" s="77"/>
      <c r="G446" s="77"/>
      <c r="H446" s="77"/>
      <c r="I446" s="77"/>
    </row>
    <row r="447" spans="6:9" ht="14.25" customHeight="1" x14ac:dyDescent="0.25">
      <c r="F447" s="77"/>
      <c r="G447" s="77"/>
      <c r="H447" s="77"/>
      <c r="I447" s="77"/>
    </row>
    <row r="448" spans="6:9" ht="14.25" customHeight="1" x14ac:dyDescent="0.25">
      <c r="F448" s="77"/>
      <c r="G448" s="77"/>
      <c r="H448" s="77"/>
      <c r="I448" s="77"/>
    </row>
    <row r="449" spans="6:9" ht="14.25" customHeight="1" x14ac:dyDescent="0.25">
      <c r="F449" s="77"/>
      <c r="G449" s="77"/>
      <c r="H449" s="77"/>
      <c r="I449" s="77"/>
    </row>
    <row r="450" spans="6:9" ht="14.25" customHeight="1" x14ac:dyDescent="0.25">
      <c r="F450" s="77"/>
      <c r="G450" s="77"/>
      <c r="H450" s="77"/>
      <c r="I450" s="77"/>
    </row>
    <row r="451" spans="6:9" ht="14.25" customHeight="1" x14ac:dyDescent="0.25">
      <c r="F451" s="77"/>
      <c r="G451" s="77"/>
      <c r="H451" s="77"/>
      <c r="I451" s="77"/>
    </row>
    <row r="452" spans="6:9" ht="14.25" customHeight="1" x14ac:dyDescent="0.25">
      <c r="F452" s="77"/>
      <c r="G452" s="77"/>
      <c r="H452" s="77"/>
      <c r="I452" s="77"/>
    </row>
    <row r="453" spans="6:9" ht="14.25" customHeight="1" x14ac:dyDescent="0.25">
      <c r="F453" s="77"/>
      <c r="G453" s="77"/>
      <c r="H453" s="77"/>
      <c r="I453" s="77"/>
    </row>
    <row r="454" spans="6:9" ht="14.25" customHeight="1" x14ac:dyDescent="0.25">
      <c r="F454" s="77"/>
      <c r="G454" s="77"/>
      <c r="H454" s="77"/>
      <c r="I454" s="77"/>
    </row>
    <row r="455" spans="6:9" ht="14.25" customHeight="1" x14ac:dyDescent="0.25">
      <c r="F455" s="77"/>
      <c r="G455" s="77"/>
      <c r="H455" s="77"/>
      <c r="I455" s="77"/>
    </row>
    <row r="456" spans="6:9" ht="14.25" customHeight="1" x14ac:dyDescent="0.25">
      <c r="F456" s="77"/>
      <c r="G456" s="77"/>
      <c r="H456" s="77"/>
      <c r="I456" s="77"/>
    </row>
    <row r="457" spans="6:9" ht="14.25" customHeight="1" x14ac:dyDescent="0.25">
      <c r="F457" s="77"/>
      <c r="G457" s="77"/>
      <c r="H457" s="77"/>
      <c r="I457" s="77"/>
    </row>
    <row r="458" spans="6:9" ht="14.25" customHeight="1" x14ac:dyDescent="0.25">
      <c r="F458" s="77"/>
      <c r="G458" s="77"/>
      <c r="H458" s="77"/>
      <c r="I458" s="77"/>
    </row>
    <row r="459" spans="6:9" ht="14.25" customHeight="1" x14ac:dyDescent="0.25">
      <c r="F459" s="77"/>
      <c r="G459" s="77"/>
      <c r="H459" s="77"/>
      <c r="I459" s="77"/>
    </row>
    <row r="460" spans="6:9" ht="14.25" customHeight="1" x14ac:dyDescent="0.25">
      <c r="F460" s="77"/>
      <c r="G460" s="77"/>
      <c r="H460" s="77"/>
      <c r="I460" s="77"/>
    </row>
    <row r="461" spans="6:9" ht="14.25" customHeight="1" x14ac:dyDescent="0.25">
      <c r="F461" s="77"/>
      <c r="G461" s="77"/>
      <c r="H461" s="77"/>
      <c r="I461" s="77"/>
    </row>
    <row r="462" spans="6:9" ht="14.25" customHeight="1" x14ac:dyDescent="0.25">
      <c r="F462" s="77"/>
      <c r="G462" s="77"/>
      <c r="H462" s="77"/>
      <c r="I462" s="77"/>
    </row>
    <row r="463" spans="6:9" ht="14.25" customHeight="1" x14ac:dyDescent="0.25">
      <c r="F463" s="77"/>
      <c r="G463" s="77"/>
      <c r="H463" s="77"/>
      <c r="I463" s="77"/>
    </row>
    <row r="464" spans="6:9" ht="14.25" customHeight="1" x14ac:dyDescent="0.25">
      <c r="F464" s="77"/>
      <c r="G464" s="77"/>
      <c r="H464" s="77"/>
      <c r="I464" s="77"/>
    </row>
    <row r="465" spans="6:9" ht="14.25" customHeight="1" x14ac:dyDescent="0.25">
      <c r="F465" s="77"/>
      <c r="G465" s="77"/>
      <c r="H465" s="77"/>
      <c r="I465" s="77"/>
    </row>
    <row r="466" spans="6:9" ht="14.25" customHeight="1" x14ac:dyDescent="0.25">
      <c r="F466" s="77"/>
      <c r="G466" s="77"/>
      <c r="H466" s="77"/>
      <c r="I466" s="77"/>
    </row>
    <row r="467" spans="6:9" ht="14.25" customHeight="1" x14ac:dyDescent="0.25">
      <c r="F467" s="77"/>
      <c r="G467" s="77"/>
      <c r="H467" s="77"/>
      <c r="I467" s="77"/>
    </row>
    <row r="468" spans="6:9" ht="14.25" customHeight="1" x14ac:dyDescent="0.25">
      <c r="F468" s="77"/>
      <c r="G468" s="77"/>
      <c r="H468" s="77"/>
      <c r="I468" s="77"/>
    </row>
    <row r="469" spans="6:9" ht="14.25" customHeight="1" x14ac:dyDescent="0.25">
      <c r="F469" s="77"/>
      <c r="G469" s="77"/>
      <c r="H469" s="77"/>
      <c r="I469" s="77"/>
    </row>
    <row r="470" spans="6:9" ht="14.25" customHeight="1" x14ac:dyDescent="0.25">
      <c r="F470" s="77"/>
      <c r="G470" s="77"/>
      <c r="H470" s="77"/>
      <c r="I470" s="77"/>
    </row>
    <row r="471" spans="6:9" ht="14.25" customHeight="1" x14ac:dyDescent="0.25">
      <c r="F471" s="77"/>
      <c r="G471" s="77"/>
      <c r="H471" s="77"/>
      <c r="I471" s="77"/>
    </row>
    <row r="472" spans="6:9" ht="14.25" customHeight="1" x14ac:dyDescent="0.25">
      <c r="F472" s="77"/>
      <c r="G472" s="77"/>
      <c r="H472" s="77"/>
      <c r="I472" s="77"/>
    </row>
    <row r="473" spans="6:9" ht="14.25" customHeight="1" x14ac:dyDescent="0.25">
      <c r="F473" s="77"/>
      <c r="G473" s="77"/>
      <c r="H473" s="77"/>
      <c r="I473" s="77"/>
    </row>
    <row r="474" spans="6:9" ht="14.25" customHeight="1" x14ac:dyDescent="0.25">
      <c r="F474" s="77"/>
      <c r="G474" s="77"/>
      <c r="H474" s="77"/>
      <c r="I474" s="77"/>
    </row>
    <row r="475" spans="6:9" ht="14.25" customHeight="1" x14ac:dyDescent="0.25">
      <c r="F475" s="77"/>
      <c r="G475" s="77"/>
      <c r="H475" s="77"/>
      <c r="I475" s="77"/>
    </row>
    <row r="476" spans="6:9" ht="14.25" customHeight="1" x14ac:dyDescent="0.25">
      <c r="F476" s="77"/>
      <c r="G476" s="77"/>
      <c r="H476" s="77"/>
      <c r="I476" s="77"/>
    </row>
    <row r="477" spans="6:9" ht="14.25" customHeight="1" x14ac:dyDescent="0.25">
      <c r="F477" s="77"/>
      <c r="G477" s="77"/>
      <c r="H477" s="77"/>
      <c r="I477" s="77"/>
    </row>
    <row r="478" spans="6:9" ht="14.25" customHeight="1" x14ac:dyDescent="0.25">
      <c r="F478" s="77"/>
      <c r="G478" s="77"/>
      <c r="H478" s="77"/>
      <c r="I478" s="77"/>
    </row>
    <row r="479" spans="6:9" ht="14.25" customHeight="1" x14ac:dyDescent="0.25">
      <c r="F479" s="77"/>
      <c r="G479" s="77"/>
      <c r="H479" s="77"/>
      <c r="I479" s="77"/>
    </row>
    <row r="480" spans="6:9" ht="14.25" customHeight="1" x14ac:dyDescent="0.25">
      <c r="F480" s="77"/>
      <c r="G480" s="77"/>
      <c r="H480" s="77"/>
      <c r="I480" s="77"/>
    </row>
    <row r="481" spans="6:9" ht="14.25" customHeight="1" x14ac:dyDescent="0.25">
      <c r="F481" s="77"/>
      <c r="G481" s="77"/>
      <c r="H481" s="77"/>
      <c r="I481" s="77"/>
    </row>
    <row r="482" spans="6:9" ht="14.25" customHeight="1" x14ac:dyDescent="0.25">
      <c r="F482" s="77"/>
      <c r="G482" s="77"/>
      <c r="H482" s="77"/>
      <c r="I482" s="77"/>
    </row>
    <row r="483" spans="6:9" ht="14.25" customHeight="1" x14ac:dyDescent="0.25">
      <c r="F483" s="77"/>
      <c r="G483" s="77"/>
      <c r="H483" s="77"/>
      <c r="I483" s="77"/>
    </row>
    <row r="484" spans="6:9" ht="14.25" customHeight="1" x14ac:dyDescent="0.25">
      <c r="F484" s="77"/>
      <c r="G484" s="77"/>
      <c r="H484" s="77"/>
      <c r="I484" s="77"/>
    </row>
    <row r="485" spans="6:9" ht="14.25" customHeight="1" x14ac:dyDescent="0.25">
      <c r="F485" s="77"/>
      <c r="G485" s="77"/>
      <c r="H485" s="77"/>
      <c r="I485" s="77"/>
    </row>
    <row r="486" spans="6:9" ht="14.25" customHeight="1" x14ac:dyDescent="0.25">
      <c r="F486" s="77"/>
      <c r="G486" s="77"/>
      <c r="H486" s="77"/>
      <c r="I486" s="77"/>
    </row>
    <row r="487" spans="6:9" ht="14.25" customHeight="1" x14ac:dyDescent="0.25">
      <c r="F487" s="77"/>
      <c r="G487" s="77"/>
      <c r="H487" s="77"/>
      <c r="I487" s="77"/>
    </row>
    <row r="488" spans="6:9" ht="14.25" customHeight="1" x14ac:dyDescent="0.25">
      <c r="F488" s="77"/>
      <c r="G488" s="77"/>
      <c r="H488" s="77"/>
      <c r="I488" s="77"/>
    </row>
    <row r="489" spans="6:9" ht="14.25" customHeight="1" x14ac:dyDescent="0.25">
      <c r="F489" s="77"/>
      <c r="G489" s="77"/>
      <c r="H489" s="77"/>
      <c r="I489" s="77"/>
    </row>
    <row r="490" spans="6:9" ht="14.25" customHeight="1" x14ac:dyDescent="0.25">
      <c r="F490" s="77"/>
      <c r="G490" s="77"/>
      <c r="H490" s="77"/>
      <c r="I490" s="77"/>
    </row>
    <row r="491" spans="6:9" ht="14.25" customHeight="1" x14ac:dyDescent="0.25">
      <c r="F491" s="77"/>
      <c r="G491" s="77"/>
      <c r="H491" s="77"/>
      <c r="I491" s="77"/>
    </row>
    <row r="492" spans="6:9" ht="14.25" customHeight="1" x14ac:dyDescent="0.25">
      <c r="F492" s="77"/>
      <c r="G492" s="77"/>
      <c r="H492" s="77"/>
      <c r="I492" s="77"/>
    </row>
    <row r="493" spans="6:9" ht="14.25" customHeight="1" x14ac:dyDescent="0.25">
      <c r="F493" s="77"/>
      <c r="G493" s="77"/>
      <c r="H493" s="77"/>
      <c r="I493" s="77"/>
    </row>
    <row r="494" spans="6:9" ht="14.25" customHeight="1" x14ac:dyDescent="0.25">
      <c r="F494" s="77"/>
      <c r="G494" s="77"/>
      <c r="H494" s="77"/>
      <c r="I494" s="77"/>
    </row>
    <row r="495" spans="6:9" ht="14.25" customHeight="1" x14ac:dyDescent="0.25">
      <c r="F495" s="77"/>
      <c r="G495" s="77"/>
      <c r="H495" s="77"/>
      <c r="I495" s="77"/>
    </row>
    <row r="496" spans="6:9" ht="14.25" customHeight="1" x14ac:dyDescent="0.25">
      <c r="F496" s="77"/>
      <c r="G496" s="77"/>
      <c r="H496" s="77"/>
      <c r="I496" s="77"/>
    </row>
    <row r="497" spans="6:9" ht="14.25" customHeight="1" x14ac:dyDescent="0.25">
      <c r="F497" s="77"/>
      <c r="G497" s="77"/>
      <c r="H497" s="77"/>
      <c r="I497" s="77"/>
    </row>
    <row r="498" spans="6:9" ht="14.25" customHeight="1" x14ac:dyDescent="0.25">
      <c r="F498" s="77"/>
      <c r="G498" s="77"/>
      <c r="H498" s="77"/>
      <c r="I498" s="77"/>
    </row>
    <row r="499" spans="6:9" ht="14.25" customHeight="1" x14ac:dyDescent="0.25">
      <c r="F499" s="77"/>
      <c r="G499" s="77"/>
      <c r="H499" s="77"/>
      <c r="I499" s="77"/>
    </row>
    <row r="500" spans="6:9" ht="14.25" customHeight="1" x14ac:dyDescent="0.25">
      <c r="F500" s="77"/>
      <c r="G500" s="77"/>
      <c r="H500" s="77"/>
      <c r="I500" s="77"/>
    </row>
    <row r="501" spans="6:9" ht="14.25" customHeight="1" x14ac:dyDescent="0.25">
      <c r="F501" s="77"/>
      <c r="G501" s="77"/>
      <c r="H501" s="77"/>
      <c r="I501" s="77"/>
    </row>
    <row r="502" spans="6:9" ht="14.25" customHeight="1" x14ac:dyDescent="0.25">
      <c r="F502" s="77"/>
      <c r="G502" s="77"/>
      <c r="H502" s="77"/>
      <c r="I502" s="77"/>
    </row>
    <row r="503" spans="6:9" ht="14.25" customHeight="1" x14ac:dyDescent="0.25">
      <c r="F503" s="77"/>
      <c r="G503" s="77"/>
      <c r="H503" s="77"/>
      <c r="I503" s="77"/>
    </row>
    <row r="504" spans="6:9" ht="14.25" customHeight="1" x14ac:dyDescent="0.25">
      <c r="F504" s="77"/>
      <c r="G504" s="77"/>
      <c r="H504" s="77"/>
      <c r="I504" s="77"/>
    </row>
    <row r="505" spans="6:9" ht="14.25" customHeight="1" x14ac:dyDescent="0.25">
      <c r="F505" s="77"/>
      <c r="G505" s="77"/>
      <c r="H505" s="77"/>
      <c r="I505" s="77"/>
    </row>
    <row r="506" spans="6:9" ht="14.25" customHeight="1" x14ac:dyDescent="0.25">
      <c r="F506" s="77"/>
      <c r="G506" s="77"/>
      <c r="H506" s="77"/>
      <c r="I506" s="77"/>
    </row>
    <row r="507" spans="6:9" ht="14.25" customHeight="1" x14ac:dyDescent="0.25">
      <c r="F507" s="77"/>
      <c r="G507" s="77"/>
      <c r="H507" s="77"/>
      <c r="I507" s="77"/>
    </row>
    <row r="508" spans="6:9" ht="14.25" customHeight="1" x14ac:dyDescent="0.25">
      <c r="F508" s="77"/>
      <c r="G508" s="77"/>
      <c r="H508" s="77"/>
      <c r="I508" s="77"/>
    </row>
    <row r="509" spans="6:9" ht="14.25" customHeight="1" x14ac:dyDescent="0.25">
      <c r="F509" s="77"/>
      <c r="G509" s="77"/>
      <c r="H509" s="77"/>
      <c r="I509" s="77"/>
    </row>
    <row r="510" spans="6:9" ht="14.25" customHeight="1" x14ac:dyDescent="0.25">
      <c r="F510" s="77"/>
      <c r="G510" s="77"/>
      <c r="H510" s="77"/>
      <c r="I510" s="77"/>
    </row>
    <row r="511" spans="6:9" ht="14.25" customHeight="1" x14ac:dyDescent="0.25">
      <c r="F511" s="77"/>
      <c r="G511" s="77"/>
      <c r="H511" s="77"/>
      <c r="I511" s="77"/>
    </row>
    <row r="512" spans="6:9" ht="14.25" customHeight="1" x14ac:dyDescent="0.25">
      <c r="F512" s="77"/>
      <c r="G512" s="77"/>
      <c r="H512" s="77"/>
      <c r="I512" s="77"/>
    </row>
    <row r="513" spans="6:9" ht="14.25" customHeight="1" x14ac:dyDescent="0.25">
      <c r="F513" s="77"/>
      <c r="G513" s="77"/>
      <c r="H513" s="77"/>
      <c r="I513" s="77"/>
    </row>
    <row r="514" spans="6:9" ht="14.25" customHeight="1" x14ac:dyDescent="0.25">
      <c r="F514" s="77"/>
      <c r="G514" s="77"/>
      <c r="H514" s="77"/>
      <c r="I514" s="77"/>
    </row>
    <row r="515" spans="6:9" ht="14.25" customHeight="1" x14ac:dyDescent="0.25">
      <c r="F515" s="77"/>
      <c r="G515" s="77"/>
      <c r="H515" s="77"/>
      <c r="I515" s="77"/>
    </row>
    <row r="516" spans="6:9" ht="14.25" customHeight="1" x14ac:dyDescent="0.25">
      <c r="F516" s="77"/>
      <c r="G516" s="77"/>
      <c r="H516" s="77"/>
      <c r="I516" s="77"/>
    </row>
    <row r="517" spans="6:9" ht="14.25" customHeight="1" x14ac:dyDescent="0.25">
      <c r="F517" s="77"/>
      <c r="G517" s="77"/>
      <c r="H517" s="77"/>
      <c r="I517" s="77"/>
    </row>
    <row r="518" spans="6:9" ht="14.25" customHeight="1" x14ac:dyDescent="0.25">
      <c r="F518" s="77"/>
      <c r="G518" s="77"/>
      <c r="H518" s="77"/>
      <c r="I518" s="77"/>
    </row>
    <row r="519" spans="6:9" ht="14.25" customHeight="1" x14ac:dyDescent="0.25">
      <c r="F519" s="77"/>
      <c r="G519" s="77"/>
      <c r="H519" s="77"/>
      <c r="I519" s="77"/>
    </row>
    <row r="520" spans="6:9" ht="14.25" customHeight="1" x14ac:dyDescent="0.25">
      <c r="F520" s="77"/>
      <c r="G520" s="77"/>
      <c r="H520" s="77"/>
      <c r="I520" s="77"/>
    </row>
    <row r="521" spans="6:9" ht="14.25" customHeight="1" x14ac:dyDescent="0.25">
      <c r="F521" s="77"/>
      <c r="G521" s="77"/>
      <c r="H521" s="77"/>
      <c r="I521" s="77"/>
    </row>
    <row r="522" spans="6:9" ht="14.25" customHeight="1" x14ac:dyDescent="0.25">
      <c r="F522" s="77"/>
      <c r="G522" s="77"/>
      <c r="H522" s="77"/>
      <c r="I522" s="77"/>
    </row>
    <row r="523" spans="6:9" ht="14.25" customHeight="1" x14ac:dyDescent="0.25">
      <c r="F523" s="77"/>
      <c r="G523" s="77"/>
      <c r="H523" s="77"/>
      <c r="I523" s="77"/>
    </row>
    <row r="524" spans="6:9" ht="14.25" customHeight="1" x14ac:dyDescent="0.25">
      <c r="F524" s="77"/>
      <c r="G524" s="77"/>
      <c r="H524" s="77"/>
      <c r="I524" s="77"/>
    </row>
    <row r="525" spans="6:9" ht="14.25" customHeight="1" x14ac:dyDescent="0.25">
      <c r="F525" s="77"/>
      <c r="G525" s="77"/>
      <c r="H525" s="77"/>
      <c r="I525" s="77"/>
    </row>
    <row r="526" spans="6:9" ht="14.25" customHeight="1" x14ac:dyDescent="0.25">
      <c r="F526" s="77"/>
      <c r="G526" s="77"/>
      <c r="H526" s="77"/>
      <c r="I526" s="77"/>
    </row>
    <row r="527" spans="6:9" ht="14.25" customHeight="1" x14ac:dyDescent="0.25">
      <c r="F527" s="77"/>
      <c r="G527" s="77"/>
      <c r="H527" s="77"/>
      <c r="I527" s="77"/>
    </row>
    <row r="528" spans="6:9" ht="14.25" customHeight="1" x14ac:dyDescent="0.25">
      <c r="F528" s="77"/>
      <c r="G528" s="77"/>
      <c r="H528" s="77"/>
      <c r="I528" s="77"/>
    </row>
    <row r="529" spans="6:9" ht="14.25" customHeight="1" x14ac:dyDescent="0.25">
      <c r="F529" s="77"/>
      <c r="G529" s="77"/>
      <c r="H529" s="77"/>
      <c r="I529" s="77"/>
    </row>
    <row r="530" spans="6:9" ht="14.25" customHeight="1" x14ac:dyDescent="0.25">
      <c r="F530" s="77"/>
      <c r="G530" s="77"/>
      <c r="H530" s="77"/>
      <c r="I530" s="77"/>
    </row>
    <row r="531" spans="6:9" ht="14.25" customHeight="1" x14ac:dyDescent="0.25">
      <c r="F531" s="77"/>
      <c r="G531" s="77"/>
      <c r="H531" s="77"/>
      <c r="I531" s="77"/>
    </row>
    <row r="532" spans="6:9" ht="14.25" customHeight="1" x14ac:dyDescent="0.25">
      <c r="F532" s="77"/>
      <c r="G532" s="77"/>
      <c r="H532" s="77"/>
      <c r="I532" s="77"/>
    </row>
    <row r="533" spans="6:9" ht="14.25" customHeight="1" x14ac:dyDescent="0.25">
      <c r="F533" s="77"/>
      <c r="G533" s="77"/>
      <c r="H533" s="77"/>
      <c r="I533" s="77"/>
    </row>
    <row r="534" spans="6:9" ht="14.25" customHeight="1" x14ac:dyDescent="0.25">
      <c r="F534" s="77"/>
      <c r="G534" s="77"/>
      <c r="H534" s="77"/>
      <c r="I534" s="77"/>
    </row>
    <row r="535" spans="6:9" ht="14.25" customHeight="1" x14ac:dyDescent="0.25">
      <c r="F535" s="77"/>
      <c r="G535" s="77"/>
      <c r="H535" s="77"/>
      <c r="I535" s="77"/>
    </row>
    <row r="536" spans="6:9" ht="14.25" customHeight="1" x14ac:dyDescent="0.25">
      <c r="F536" s="77"/>
      <c r="G536" s="77"/>
      <c r="H536" s="77"/>
      <c r="I536" s="77"/>
    </row>
    <row r="537" spans="6:9" ht="14.25" customHeight="1" x14ac:dyDescent="0.25">
      <c r="F537" s="77"/>
      <c r="G537" s="77"/>
      <c r="H537" s="77"/>
      <c r="I537" s="77"/>
    </row>
    <row r="538" spans="6:9" ht="14.25" customHeight="1" x14ac:dyDescent="0.25">
      <c r="F538" s="77"/>
      <c r="G538" s="77"/>
      <c r="H538" s="77"/>
      <c r="I538" s="77"/>
    </row>
    <row r="539" spans="6:9" ht="14.25" customHeight="1" x14ac:dyDescent="0.25">
      <c r="F539" s="77"/>
      <c r="G539" s="77"/>
      <c r="H539" s="77"/>
      <c r="I539" s="77"/>
    </row>
    <row r="540" spans="6:9" ht="14.25" customHeight="1" x14ac:dyDescent="0.25">
      <c r="F540" s="77"/>
      <c r="G540" s="77"/>
      <c r="H540" s="77"/>
      <c r="I540" s="77"/>
    </row>
    <row r="541" spans="6:9" ht="14.25" customHeight="1" x14ac:dyDescent="0.25">
      <c r="F541" s="77"/>
      <c r="G541" s="77"/>
      <c r="H541" s="77"/>
      <c r="I541" s="77"/>
    </row>
    <row r="542" spans="6:9" ht="14.25" customHeight="1" x14ac:dyDescent="0.25">
      <c r="F542" s="77"/>
      <c r="G542" s="77"/>
      <c r="H542" s="77"/>
      <c r="I542" s="77"/>
    </row>
    <row r="543" spans="6:9" ht="14.25" customHeight="1" x14ac:dyDescent="0.25">
      <c r="F543" s="77"/>
      <c r="G543" s="77"/>
      <c r="H543" s="77"/>
      <c r="I543" s="77"/>
    </row>
    <row r="544" spans="6:9" ht="14.25" customHeight="1" x14ac:dyDescent="0.25">
      <c r="F544" s="77"/>
      <c r="G544" s="77"/>
      <c r="H544" s="77"/>
      <c r="I544" s="77"/>
    </row>
    <row r="545" spans="6:9" ht="14.25" customHeight="1" x14ac:dyDescent="0.25">
      <c r="F545" s="77"/>
      <c r="G545" s="77"/>
      <c r="H545" s="77"/>
      <c r="I545" s="77"/>
    </row>
    <row r="546" spans="6:9" ht="14.25" customHeight="1" x14ac:dyDescent="0.25">
      <c r="F546" s="77"/>
      <c r="G546" s="77"/>
      <c r="H546" s="77"/>
      <c r="I546" s="77"/>
    </row>
    <row r="547" spans="6:9" ht="14.25" customHeight="1" x14ac:dyDescent="0.25">
      <c r="F547" s="77"/>
      <c r="G547" s="77"/>
      <c r="H547" s="77"/>
      <c r="I547" s="77"/>
    </row>
    <row r="548" spans="6:9" ht="14.25" customHeight="1" x14ac:dyDescent="0.25">
      <c r="F548" s="77"/>
      <c r="G548" s="77"/>
      <c r="H548" s="77"/>
      <c r="I548" s="77"/>
    </row>
    <row r="549" spans="6:9" ht="14.25" customHeight="1" x14ac:dyDescent="0.25">
      <c r="F549" s="77"/>
      <c r="G549" s="77"/>
      <c r="H549" s="77"/>
      <c r="I549" s="77"/>
    </row>
    <row r="550" spans="6:9" ht="14.25" customHeight="1" x14ac:dyDescent="0.25">
      <c r="F550" s="77"/>
      <c r="G550" s="77"/>
      <c r="H550" s="77"/>
      <c r="I550" s="77"/>
    </row>
    <row r="551" spans="6:9" ht="14.25" customHeight="1" x14ac:dyDescent="0.25">
      <c r="F551" s="77"/>
      <c r="G551" s="77"/>
      <c r="H551" s="77"/>
      <c r="I551" s="77"/>
    </row>
    <row r="552" spans="6:9" ht="14.25" customHeight="1" x14ac:dyDescent="0.25">
      <c r="F552" s="77"/>
      <c r="G552" s="77"/>
      <c r="H552" s="77"/>
      <c r="I552" s="77"/>
    </row>
    <row r="553" spans="6:9" ht="14.25" customHeight="1" x14ac:dyDescent="0.25">
      <c r="F553" s="77"/>
      <c r="G553" s="77"/>
      <c r="H553" s="77"/>
      <c r="I553" s="77"/>
    </row>
    <row r="554" spans="6:9" ht="14.25" customHeight="1" x14ac:dyDescent="0.25">
      <c r="F554" s="77"/>
      <c r="G554" s="77"/>
      <c r="H554" s="77"/>
      <c r="I554" s="77"/>
    </row>
    <row r="555" spans="6:9" ht="14.25" customHeight="1" x14ac:dyDescent="0.25">
      <c r="F555" s="77"/>
      <c r="G555" s="77"/>
      <c r="H555" s="77"/>
      <c r="I555" s="77"/>
    </row>
    <row r="556" spans="6:9" ht="14.25" customHeight="1" x14ac:dyDescent="0.25">
      <c r="F556" s="77"/>
      <c r="G556" s="77"/>
      <c r="H556" s="77"/>
      <c r="I556" s="77"/>
    </row>
    <row r="557" spans="6:9" ht="14.25" customHeight="1" x14ac:dyDescent="0.25">
      <c r="F557" s="77"/>
      <c r="G557" s="77"/>
      <c r="H557" s="77"/>
      <c r="I557" s="77"/>
    </row>
    <row r="558" spans="6:9" ht="14.25" customHeight="1" x14ac:dyDescent="0.25">
      <c r="F558" s="77"/>
      <c r="G558" s="77"/>
      <c r="H558" s="77"/>
      <c r="I558" s="77"/>
    </row>
    <row r="559" spans="6:9" ht="14.25" customHeight="1" x14ac:dyDescent="0.25">
      <c r="F559" s="77"/>
      <c r="G559" s="77"/>
      <c r="H559" s="77"/>
      <c r="I559" s="77"/>
    </row>
    <row r="560" spans="6:9" ht="14.25" customHeight="1" x14ac:dyDescent="0.25">
      <c r="F560" s="77"/>
      <c r="G560" s="77"/>
      <c r="H560" s="77"/>
      <c r="I560" s="77"/>
    </row>
    <row r="561" spans="6:9" ht="14.25" customHeight="1" x14ac:dyDescent="0.25">
      <c r="F561" s="77"/>
      <c r="G561" s="77"/>
      <c r="H561" s="77"/>
      <c r="I561" s="77"/>
    </row>
    <row r="562" spans="6:9" ht="14.25" customHeight="1" x14ac:dyDescent="0.25">
      <c r="F562" s="77"/>
      <c r="G562" s="77"/>
      <c r="H562" s="77"/>
      <c r="I562" s="77"/>
    </row>
    <row r="563" spans="6:9" ht="14.25" customHeight="1" x14ac:dyDescent="0.25">
      <c r="F563" s="77"/>
      <c r="G563" s="77"/>
      <c r="H563" s="77"/>
      <c r="I563" s="77"/>
    </row>
    <row r="564" spans="6:9" ht="14.25" customHeight="1" x14ac:dyDescent="0.25">
      <c r="F564" s="77"/>
      <c r="G564" s="77"/>
      <c r="H564" s="77"/>
      <c r="I564" s="77"/>
    </row>
    <row r="565" spans="6:9" ht="14.25" customHeight="1" x14ac:dyDescent="0.25">
      <c r="F565" s="77"/>
      <c r="G565" s="77"/>
      <c r="H565" s="77"/>
      <c r="I565" s="77"/>
    </row>
    <row r="566" spans="6:9" ht="14.25" customHeight="1" x14ac:dyDescent="0.25">
      <c r="F566" s="77"/>
      <c r="G566" s="77"/>
      <c r="H566" s="77"/>
      <c r="I566" s="77"/>
    </row>
    <row r="567" spans="6:9" ht="14.25" customHeight="1" x14ac:dyDescent="0.25">
      <c r="F567" s="77"/>
      <c r="G567" s="77"/>
      <c r="H567" s="77"/>
      <c r="I567" s="77"/>
    </row>
    <row r="568" spans="6:9" ht="14.25" customHeight="1" x14ac:dyDescent="0.25">
      <c r="F568" s="77"/>
      <c r="G568" s="77"/>
      <c r="H568" s="77"/>
      <c r="I568" s="77"/>
    </row>
    <row r="569" spans="6:9" ht="14.25" customHeight="1" x14ac:dyDescent="0.25">
      <c r="F569" s="77"/>
      <c r="G569" s="77"/>
      <c r="H569" s="77"/>
      <c r="I569" s="77"/>
    </row>
    <row r="570" spans="6:9" ht="14.25" customHeight="1" x14ac:dyDescent="0.25">
      <c r="F570" s="77"/>
      <c r="G570" s="77"/>
      <c r="H570" s="77"/>
      <c r="I570" s="77"/>
    </row>
    <row r="571" spans="6:9" ht="14.25" customHeight="1" x14ac:dyDescent="0.25">
      <c r="F571" s="77"/>
      <c r="G571" s="77"/>
      <c r="H571" s="77"/>
      <c r="I571" s="77"/>
    </row>
    <row r="572" spans="6:9" ht="14.25" customHeight="1" x14ac:dyDescent="0.25">
      <c r="F572" s="77"/>
      <c r="G572" s="77"/>
      <c r="H572" s="77"/>
      <c r="I572" s="77"/>
    </row>
    <row r="573" spans="6:9" ht="14.25" customHeight="1" x14ac:dyDescent="0.25">
      <c r="F573" s="77"/>
      <c r="G573" s="77"/>
      <c r="H573" s="77"/>
      <c r="I573" s="77"/>
    </row>
    <row r="574" spans="6:9" ht="14.25" customHeight="1" x14ac:dyDescent="0.25">
      <c r="F574" s="77"/>
      <c r="G574" s="77"/>
      <c r="H574" s="77"/>
      <c r="I574" s="77"/>
    </row>
    <row r="575" spans="6:9" ht="14.25" customHeight="1" x14ac:dyDescent="0.25">
      <c r="F575" s="77"/>
      <c r="G575" s="77"/>
      <c r="H575" s="77"/>
      <c r="I575" s="77"/>
    </row>
    <row r="576" spans="6:9" ht="14.25" customHeight="1" x14ac:dyDescent="0.25">
      <c r="F576" s="77"/>
      <c r="G576" s="77"/>
      <c r="H576" s="77"/>
      <c r="I576" s="77"/>
    </row>
    <row r="577" spans="6:9" ht="14.25" customHeight="1" x14ac:dyDescent="0.25">
      <c r="F577" s="77"/>
      <c r="G577" s="77"/>
      <c r="H577" s="77"/>
      <c r="I577" s="77"/>
    </row>
    <row r="578" spans="6:9" ht="14.25" customHeight="1" x14ac:dyDescent="0.25">
      <c r="F578" s="77"/>
      <c r="G578" s="77"/>
      <c r="H578" s="77"/>
      <c r="I578" s="77"/>
    </row>
    <row r="579" spans="6:9" ht="14.25" customHeight="1" x14ac:dyDescent="0.25">
      <c r="F579" s="77"/>
      <c r="G579" s="77"/>
      <c r="H579" s="77"/>
      <c r="I579" s="77"/>
    </row>
    <row r="580" spans="6:9" ht="14.25" customHeight="1" x14ac:dyDescent="0.25">
      <c r="F580" s="77"/>
      <c r="G580" s="77"/>
      <c r="H580" s="77"/>
      <c r="I580" s="77"/>
    </row>
    <row r="581" spans="6:9" ht="14.25" customHeight="1" x14ac:dyDescent="0.25">
      <c r="F581" s="77"/>
      <c r="G581" s="77"/>
      <c r="H581" s="77"/>
      <c r="I581" s="77"/>
    </row>
    <row r="582" spans="6:9" ht="14.25" customHeight="1" x14ac:dyDescent="0.25">
      <c r="F582" s="77"/>
      <c r="G582" s="77"/>
      <c r="H582" s="77"/>
      <c r="I582" s="77"/>
    </row>
    <row r="583" spans="6:9" ht="14.25" customHeight="1" x14ac:dyDescent="0.25">
      <c r="F583" s="77"/>
      <c r="G583" s="77"/>
      <c r="H583" s="77"/>
      <c r="I583" s="77"/>
    </row>
    <row r="584" spans="6:9" ht="14.25" customHeight="1" x14ac:dyDescent="0.25">
      <c r="F584" s="77"/>
      <c r="G584" s="77"/>
      <c r="H584" s="77"/>
      <c r="I584" s="77"/>
    </row>
    <row r="585" spans="6:9" ht="14.25" customHeight="1" x14ac:dyDescent="0.25">
      <c r="F585" s="77"/>
      <c r="G585" s="77"/>
      <c r="H585" s="77"/>
      <c r="I585" s="77"/>
    </row>
    <row r="586" spans="6:9" ht="14.25" customHeight="1" x14ac:dyDescent="0.25">
      <c r="F586" s="77"/>
      <c r="G586" s="77"/>
      <c r="H586" s="77"/>
      <c r="I586" s="77"/>
    </row>
    <row r="587" spans="6:9" ht="14.25" customHeight="1" x14ac:dyDescent="0.25">
      <c r="F587" s="77"/>
      <c r="G587" s="77"/>
      <c r="H587" s="77"/>
      <c r="I587" s="77"/>
    </row>
    <row r="588" spans="6:9" ht="14.25" customHeight="1" x14ac:dyDescent="0.25">
      <c r="F588" s="77"/>
      <c r="G588" s="77"/>
      <c r="H588" s="77"/>
      <c r="I588" s="77"/>
    </row>
    <row r="589" spans="6:9" ht="14.25" customHeight="1" x14ac:dyDescent="0.25">
      <c r="F589" s="77"/>
      <c r="G589" s="77"/>
      <c r="H589" s="77"/>
      <c r="I589" s="77"/>
    </row>
    <row r="590" spans="6:9" ht="14.25" customHeight="1" x14ac:dyDescent="0.25">
      <c r="F590" s="77"/>
      <c r="G590" s="77"/>
      <c r="H590" s="77"/>
      <c r="I590" s="77"/>
    </row>
    <row r="591" spans="6:9" ht="14.25" customHeight="1" x14ac:dyDescent="0.25">
      <c r="F591" s="77"/>
      <c r="G591" s="77"/>
      <c r="H591" s="77"/>
      <c r="I591" s="77"/>
    </row>
    <row r="592" spans="6:9" ht="14.25" customHeight="1" x14ac:dyDescent="0.25">
      <c r="F592" s="77"/>
      <c r="G592" s="77"/>
      <c r="H592" s="77"/>
      <c r="I592" s="77"/>
    </row>
    <row r="593" spans="6:9" ht="14.25" customHeight="1" x14ac:dyDescent="0.25">
      <c r="F593" s="77"/>
      <c r="G593" s="77"/>
      <c r="H593" s="77"/>
      <c r="I593" s="77"/>
    </row>
    <row r="594" spans="6:9" ht="14.25" customHeight="1" x14ac:dyDescent="0.25">
      <c r="F594" s="77"/>
      <c r="G594" s="77"/>
      <c r="H594" s="77"/>
      <c r="I594" s="77"/>
    </row>
    <row r="595" spans="6:9" ht="14.25" customHeight="1" x14ac:dyDescent="0.25">
      <c r="F595" s="77"/>
      <c r="G595" s="77"/>
      <c r="H595" s="77"/>
      <c r="I595" s="77"/>
    </row>
    <row r="596" spans="6:9" ht="14.25" customHeight="1" x14ac:dyDescent="0.25">
      <c r="F596" s="77"/>
      <c r="G596" s="77"/>
      <c r="H596" s="77"/>
      <c r="I596" s="77"/>
    </row>
    <row r="597" spans="6:9" ht="14.25" customHeight="1" x14ac:dyDescent="0.25">
      <c r="F597" s="77"/>
      <c r="G597" s="77"/>
      <c r="H597" s="77"/>
      <c r="I597" s="77"/>
    </row>
    <row r="598" spans="6:9" ht="14.25" customHeight="1" x14ac:dyDescent="0.25">
      <c r="F598" s="77"/>
      <c r="G598" s="77"/>
      <c r="H598" s="77"/>
      <c r="I598" s="77"/>
    </row>
    <row r="599" spans="6:9" ht="14.25" customHeight="1" x14ac:dyDescent="0.25">
      <c r="F599" s="77"/>
      <c r="G599" s="77"/>
      <c r="H599" s="77"/>
      <c r="I599" s="77"/>
    </row>
    <row r="600" spans="6:9" ht="14.25" customHeight="1" x14ac:dyDescent="0.25">
      <c r="F600" s="77"/>
      <c r="G600" s="77"/>
      <c r="H600" s="77"/>
      <c r="I600" s="77"/>
    </row>
    <row r="601" spans="6:9" ht="14.25" customHeight="1" x14ac:dyDescent="0.25">
      <c r="F601" s="77"/>
      <c r="G601" s="77"/>
      <c r="H601" s="77"/>
      <c r="I601" s="77"/>
    </row>
    <row r="602" spans="6:9" ht="14.25" customHeight="1" x14ac:dyDescent="0.25">
      <c r="F602" s="77"/>
      <c r="G602" s="77"/>
      <c r="H602" s="77"/>
      <c r="I602" s="77"/>
    </row>
    <row r="603" spans="6:9" ht="14.25" customHeight="1" x14ac:dyDescent="0.25">
      <c r="F603" s="77"/>
      <c r="G603" s="77"/>
      <c r="H603" s="77"/>
      <c r="I603" s="77"/>
    </row>
    <row r="604" spans="6:9" ht="14.25" customHeight="1" x14ac:dyDescent="0.25">
      <c r="F604" s="77"/>
      <c r="G604" s="77"/>
      <c r="H604" s="77"/>
      <c r="I604" s="77"/>
    </row>
    <row r="605" spans="6:9" ht="14.25" customHeight="1" x14ac:dyDescent="0.25">
      <c r="F605" s="77"/>
      <c r="G605" s="77"/>
      <c r="H605" s="77"/>
      <c r="I605" s="77"/>
    </row>
    <row r="606" spans="6:9" ht="14.25" customHeight="1" x14ac:dyDescent="0.25">
      <c r="F606" s="77"/>
      <c r="G606" s="77"/>
      <c r="H606" s="77"/>
      <c r="I606" s="77"/>
    </row>
    <row r="607" spans="6:9" ht="14.25" customHeight="1" x14ac:dyDescent="0.25">
      <c r="F607" s="77"/>
      <c r="G607" s="77"/>
      <c r="H607" s="77"/>
      <c r="I607" s="77"/>
    </row>
    <row r="608" spans="6:9" ht="14.25" customHeight="1" x14ac:dyDescent="0.25">
      <c r="F608" s="77"/>
      <c r="G608" s="77"/>
      <c r="H608" s="77"/>
      <c r="I608" s="77"/>
    </row>
    <row r="609" spans="6:9" ht="14.25" customHeight="1" x14ac:dyDescent="0.25">
      <c r="F609" s="77"/>
      <c r="G609" s="77"/>
      <c r="H609" s="77"/>
      <c r="I609" s="77"/>
    </row>
    <row r="610" spans="6:9" ht="14.25" customHeight="1" x14ac:dyDescent="0.25">
      <c r="F610" s="77"/>
      <c r="G610" s="77"/>
      <c r="H610" s="77"/>
      <c r="I610" s="77"/>
    </row>
    <row r="611" spans="6:9" ht="14.25" customHeight="1" x14ac:dyDescent="0.25">
      <c r="F611" s="77"/>
      <c r="G611" s="77"/>
      <c r="H611" s="77"/>
      <c r="I611" s="77"/>
    </row>
    <row r="612" spans="6:9" ht="14.25" customHeight="1" x14ac:dyDescent="0.25">
      <c r="F612" s="77"/>
      <c r="G612" s="77"/>
      <c r="H612" s="77"/>
      <c r="I612" s="77"/>
    </row>
    <row r="613" spans="6:9" ht="14.25" customHeight="1" x14ac:dyDescent="0.25">
      <c r="F613" s="77"/>
      <c r="G613" s="77"/>
      <c r="H613" s="77"/>
      <c r="I613" s="77"/>
    </row>
    <row r="614" spans="6:9" ht="14.25" customHeight="1" x14ac:dyDescent="0.25">
      <c r="F614" s="77"/>
      <c r="G614" s="77"/>
      <c r="H614" s="77"/>
      <c r="I614" s="77"/>
    </row>
    <row r="615" spans="6:9" ht="14.25" customHeight="1" x14ac:dyDescent="0.25">
      <c r="F615" s="77"/>
      <c r="G615" s="77"/>
      <c r="H615" s="77"/>
      <c r="I615" s="77"/>
    </row>
    <row r="616" spans="6:9" ht="14.25" customHeight="1" x14ac:dyDescent="0.25">
      <c r="F616" s="77"/>
      <c r="G616" s="77"/>
      <c r="H616" s="77"/>
      <c r="I616" s="77"/>
    </row>
    <row r="617" spans="6:9" ht="14.25" customHeight="1" x14ac:dyDescent="0.25">
      <c r="F617" s="77"/>
      <c r="G617" s="77"/>
      <c r="H617" s="77"/>
      <c r="I617" s="77"/>
    </row>
    <row r="618" spans="6:9" ht="14.25" customHeight="1" x14ac:dyDescent="0.25">
      <c r="F618" s="77"/>
      <c r="G618" s="77"/>
      <c r="H618" s="77"/>
      <c r="I618" s="77"/>
    </row>
    <row r="619" spans="6:9" ht="14.25" customHeight="1" x14ac:dyDescent="0.25">
      <c r="F619" s="77"/>
      <c r="G619" s="77"/>
      <c r="H619" s="77"/>
      <c r="I619" s="77"/>
    </row>
    <row r="620" spans="6:9" ht="14.25" customHeight="1" x14ac:dyDescent="0.25">
      <c r="F620" s="77"/>
      <c r="G620" s="77"/>
      <c r="H620" s="77"/>
      <c r="I620" s="77"/>
    </row>
    <row r="621" spans="6:9" ht="14.25" customHeight="1" x14ac:dyDescent="0.25">
      <c r="F621" s="77"/>
      <c r="G621" s="77"/>
      <c r="H621" s="77"/>
      <c r="I621" s="77"/>
    </row>
    <row r="622" spans="6:9" ht="14.25" customHeight="1" x14ac:dyDescent="0.25">
      <c r="F622" s="77"/>
      <c r="G622" s="77"/>
      <c r="H622" s="77"/>
      <c r="I622" s="77"/>
    </row>
    <row r="623" spans="6:9" ht="14.25" customHeight="1" x14ac:dyDescent="0.25">
      <c r="F623" s="77"/>
      <c r="G623" s="77"/>
      <c r="H623" s="77"/>
      <c r="I623" s="77"/>
    </row>
    <row r="624" spans="6:9" ht="14.25" customHeight="1" x14ac:dyDescent="0.25">
      <c r="F624" s="77"/>
      <c r="G624" s="77"/>
      <c r="H624" s="77"/>
      <c r="I624" s="77"/>
    </row>
    <row r="625" spans="6:9" ht="14.25" customHeight="1" x14ac:dyDescent="0.25">
      <c r="F625" s="77"/>
      <c r="G625" s="77"/>
      <c r="H625" s="77"/>
      <c r="I625" s="77"/>
    </row>
    <row r="626" spans="6:9" ht="14.25" customHeight="1" x14ac:dyDescent="0.25">
      <c r="F626" s="77"/>
      <c r="G626" s="77"/>
      <c r="H626" s="77"/>
      <c r="I626" s="77"/>
    </row>
    <row r="627" spans="6:9" ht="14.25" customHeight="1" x14ac:dyDescent="0.25">
      <c r="F627" s="77"/>
      <c r="G627" s="77"/>
      <c r="H627" s="77"/>
      <c r="I627" s="77"/>
    </row>
    <row r="628" spans="6:9" ht="14.25" customHeight="1" x14ac:dyDescent="0.25">
      <c r="F628" s="77"/>
      <c r="G628" s="77"/>
      <c r="H628" s="77"/>
      <c r="I628" s="77"/>
    </row>
    <row r="629" spans="6:9" ht="14.25" customHeight="1" x14ac:dyDescent="0.25">
      <c r="F629" s="77"/>
      <c r="G629" s="77"/>
      <c r="H629" s="77"/>
      <c r="I629" s="77"/>
    </row>
    <row r="630" spans="6:9" ht="14.25" customHeight="1" x14ac:dyDescent="0.25">
      <c r="F630" s="77"/>
      <c r="G630" s="77"/>
      <c r="H630" s="77"/>
      <c r="I630" s="77"/>
    </row>
    <row r="631" spans="6:9" ht="14.25" customHeight="1" x14ac:dyDescent="0.25">
      <c r="F631" s="77"/>
      <c r="G631" s="77"/>
      <c r="H631" s="77"/>
      <c r="I631" s="77"/>
    </row>
    <row r="632" spans="6:9" ht="14.25" customHeight="1" x14ac:dyDescent="0.25">
      <c r="F632" s="77"/>
      <c r="G632" s="77"/>
      <c r="H632" s="77"/>
      <c r="I632" s="77"/>
    </row>
    <row r="633" spans="6:9" ht="14.25" customHeight="1" x14ac:dyDescent="0.25">
      <c r="F633" s="77"/>
      <c r="G633" s="77"/>
      <c r="H633" s="77"/>
      <c r="I633" s="77"/>
    </row>
    <row r="634" spans="6:9" ht="14.25" customHeight="1" x14ac:dyDescent="0.25">
      <c r="F634" s="77"/>
      <c r="G634" s="77"/>
      <c r="H634" s="77"/>
      <c r="I634" s="77"/>
    </row>
    <row r="635" spans="6:9" ht="14.25" customHeight="1" x14ac:dyDescent="0.25">
      <c r="F635" s="77"/>
      <c r="G635" s="77"/>
      <c r="H635" s="77"/>
      <c r="I635" s="77"/>
    </row>
    <row r="636" spans="6:9" ht="14.25" customHeight="1" x14ac:dyDescent="0.25">
      <c r="F636" s="77"/>
      <c r="G636" s="77"/>
      <c r="H636" s="77"/>
      <c r="I636" s="77"/>
    </row>
    <row r="637" spans="6:9" ht="14.25" customHeight="1" x14ac:dyDescent="0.25">
      <c r="F637" s="77"/>
      <c r="G637" s="77"/>
      <c r="H637" s="77"/>
      <c r="I637" s="77"/>
    </row>
    <row r="638" spans="6:9" ht="14.25" customHeight="1" x14ac:dyDescent="0.25">
      <c r="F638" s="77"/>
      <c r="G638" s="77"/>
      <c r="H638" s="77"/>
      <c r="I638" s="77"/>
    </row>
    <row r="639" spans="6:9" ht="14.25" customHeight="1" x14ac:dyDescent="0.25">
      <c r="F639" s="77"/>
      <c r="G639" s="77"/>
      <c r="H639" s="77"/>
      <c r="I639" s="77"/>
    </row>
    <row r="640" spans="6:9" ht="14.25" customHeight="1" x14ac:dyDescent="0.25">
      <c r="F640" s="77"/>
      <c r="G640" s="77"/>
      <c r="H640" s="77"/>
      <c r="I640" s="77"/>
    </row>
    <row r="641" spans="6:9" ht="14.25" customHeight="1" x14ac:dyDescent="0.25">
      <c r="F641" s="77"/>
      <c r="G641" s="77"/>
      <c r="H641" s="77"/>
      <c r="I641" s="77"/>
    </row>
    <row r="642" spans="6:9" ht="14.25" customHeight="1" x14ac:dyDescent="0.25">
      <c r="F642" s="77"/>
      <c r="G642" s="77"/>
      <c r="H642" s="77"/>
      <c r="I642" s="77"/>
    </row>
    <row r="643" spans="6:9" ht="14.25" customHeight="1" x14ac:dyDescent="0.25">
      <c r="F643" s="77"/>
      <c r="G643" s="77"/>
      <c r="H643" s="77"/>
      <c r="I643" s="77"/>
    </row>
    <row r="644" spans="6:9" ht="14.25" customHeight="1" x14ac:dyDescent="0.25">
      <c r="F644" s="77"/>
      <c r="G644" s="77"/>
      <c r="H644" s="77"/>
      <c r="I644" s="77"/>
    </row>
    <row r="645" spans="6:9" ht="14.25" customHeight="1" x14ac:dyDescent="0.25">
      <c r="F645" s="77"/>
      <c r="G645" s="77"/>
      <c r="H645" s="77"/>
      <c r="I645" s="77"/>
    </row>
    <row r="646" spans="6:9" ht="14.25" customHeight="1" x14ac:dyDescent="0.25">
      <c r="F646" s="77"/>
      <c r="G646" s="77"/>
      <c r="H646" s="77"/>
      <c r="I646" s="77"/>
    </row>
    <row r="647" spans="6:9" ht="14.25" customHeight="1" x14ac:dyDescent="0.25">
      <c r="F647" s="77"/>
      <c r="G647" s="77"/>
      <c r="H647" s="77"/>
      <c r="I647" s="77"/>
    </row>
    <row r="648" spans="6:9" ht="14.25" customHeight="1" x14ac:dyDescent="0.25">
      <c r="F648" s="77"/>
      <c r="G648" s="77"/>
      <c r="H648" s="77"/>
      <c r="I648" s="77"/>
    </row>
    <row r="649" spans="6:9" ht="14.25" customHeight="1" x14ac:dyDescent="0.25">
      <c r="F649" s="77"/>
      <c r="G649" s="77"/>
      <c r="H649" s="77"/>
      <c r="I649" s="77"/>
    </row>
    <row r="650" spans="6:9" ht="14.25" customHeight="1" x14ac:dyDescent="0.25">
      <c r="F650" s="77"/>
      <c r="G650" s="77"/>
      <c r="H650" s="77"/>
      <c r="I650" s="77"/>
    </row>
    <row r="651" spans="6:9" ht="14.25" customHeight="1" x14ac:dyDescent="0.25">
      <c r="F651" s="77"/>
      <c r="G651" s="77"/>
      <c r="H651" s="77"/>
      <c r="I651" s="77"/>
    </row>
    <row r="652" spans="6:9" ht="14.25" customHeight="1" x14ac:dyDescent="0.25">
      <c r="F652" s="77"/>
      <c r="G652" s="77"/>
      <c r="H652" s="77"/>
      <c r="I652" s="77"/>
    </row>
    <row r="653" spans="6:9" ht="14.25" customHeight="1" x14ac:dyDescent="0.25">
      <c r="F653" s="77"/>
      <c r="G653" s="77"/>
      <c r="H653" s="77"/>
      <c r="I653" s="77"/>
    </row>
    <row r="654" spans="6:9" ht="14.25" customHeight="1" x14ac:dyDescent="0.25">
      <c r="F654" s="77"/>
      <c r="G654" s="77"/>
      <c r="H654" s="77"/>
      <c r="I654" s="77"/>
    </row>
    <row r="655" spans="6:9" ht="14.25" customHeight="1" x14ac:dyDescent="0.25">
      <c r="F655" s="77"/>
      <c r="G655" s="77"/>
      <c r="H655" s="77"/>
      <c r="I655" s="77"/>
    </row>
    <row r="656" spans="6:9" ht="14.25" customHeight="1" x14ac:dyDescent="0.25">
      <c r="F656" s="77"/>
      <c r="G656" s="77"/>
      <c r="H656" s="77"/>
      <c r="I656" s="77"/>
    </row>
    <row r="657" spans="6:9" ht="14.25" customHeight="1" x14ac:dyDescent="0.25">
      <c r="F657" s="77"/>
      <c r="G657" s="77"/>
      <c r="H657" s="77"/>
      <c r="I657" s="77"/>
    </row>
    <row r="658" spans="6:9" ht="14.25" customHeight="1" x14ac:dyDescent="0.25">
      <c r="F658" s="77"/>
      <c r="G658" s="77"/>
      <c r="H658" s="77"/>
      <c r="I658" s="77"/>
    </row>
    <row r="659" spans="6:9" ht="14.25" customHeight="1" x14ac:dyDescent="0.25">
      <c r="F659" s="77"/>
      <c r="G659" s="77"/>
      <c r="H659" s="77"/>
      <c r="I659" s="77"/>
    </row>
    <row r="660" spans="6:9" ht="14.25" customHeight="1" x14ac:dyDescent="0.25">
      <c r="F660" s="77"/>
      <c r="G660" s="77"/>
      <c r="H660" s="77"/>
      <c r="I660" s="77"/>
    </row>
    <row r="661" spans="6:9" ht="14.25" customHeight="1" x14ac:dyDescent="0.25">
      <c r="F661" s="77"/>
      <c r="G661" s="77"/>
      <c r="H661" s="77"/>
      <c r="I661" s="77"/>
    </row>
    <row r="662" spans="6:9" ht="14.25" customHeight="1" x14ac:dyDescent="0.25">
      <c r="F662" s="77"/>
      <c r="G662" s="77"/>
      <c r="H662" s="77"/>
      <c r="I662" s="77"/>
    </row>
    <row r="663" spans="6:9" ht="14.25" customHeight="1" x14ac:dyDescent="0.25">
      <c r="F663" s="77"/>
      <c r="G663" s="77"/>
      <c r="H663" s="77"/>
      <c r="I663" s="77"/>
    </row>
    <row r="664" spans="6:9" ht="14.25" customHeight="1" x14ac:dyDescent="0.25">
      <c r="F664" s="77"/>
      <c r="G664" s="77"/>
      <c r="H664" s="77"/>
      <c r="I664" s="77"/>
    </row>
    <row r="665" spans="6:9" ht="14.25" customHeight="1" x14ac:dyDescent="0.25">
      <c r="F665" s="77"/>
      <c r="G665" s="77"/>
      <c r="H665" s="77"/>
      <c r="I665" s="77"/>
    </row>
    <row r="666" spans="6:9" ht="14.25" customHeight="1" x14ac:dyDescent="0.25">
      <c r="F666" s="77"/>
      <c r="G666" s="77"/>
      <c r="H666" s="77"/>
      <c r="I666" s="77"/>
    </row>
    <row r="667" spans="6:9" ht="14.25" customHeight="1" x14ac:dyDescent="0.25">
      <c r="F667" s="77"/>
      <c r="G667" s="77"/>
      <c r="H667" s="77"/>
      <c r="I667" s="77"/>
    </row>
    <row r="668" spans="6:9" ht="14.25" customHeight="1" x14ac:dyDescent="0.25">
      <c r="F668" s="77"/>
      <c r="G668" s="77"/>
      <c r="H668" s="77"/>
      <c r="I668" s="77"/>
    </row>
    <row r="669" spans="6:9" ht="14.25" customHeight="1" x14ac:dyDescent="0.25">
      <c r="F669" s="77"/>
      <c r="G669" s="77"/>
      <c r="H669" s="77"/>
      <c r="I669" s="77"/>
    </row>
    <row r="670" spans="6:9" ht="14.25" customHeight="1" x14ac:dyDescent="0.25">
      <c r="F670" s="77"/>
      <c r="G670" s="77"/>
      <c r="H670" s="77"/>
      <c r="I670" s="77"/>
    </row>
    <row r="671" spans="6:9" ht="14.25" customHeight="1" x14ac:dyDescent="0.25">
      <c r="F671" s="77"/>
      <c r="G671" s="77"/>
      <c r="H671" s="77"/>
      <c r="I671" s="77"/>
    </row>
    <row r="672" spans="6:9" ht="14.25" customHeight="1" x14ac:dyDescent="0.25">
      <c r="F672" s="77"/>
      <c r="G672" s="77"/>
      <c r="H672" s="77"/>
      <c r="I672" s="77"/>
    </row>
    <row r="673" spans="6:9" ht="14.25" customHeight="1" x14ac:dyDescent="0.25">
      <c r="F673" s="77"/>
      <c r="G673" s="77"/>
      <c r="H673" s="77"/>
      <c r="I673" s="77"/>
    </row>
    <row r="674" spans="6:9" ht="14.25" customHeight="1" x14ac:dyDescent="0.25">
      <c r="F674" s="77"/>
      <c r="G674" s="77"/>
      <c r="H674" s="77"/>
      <c r="I674" s="77"/>
    </row>
    <row r="675" spans="6:9" ht="14.25" customHeight="1" x14ac:dyDescent="0.25">
      <c r="F675" s="77"/>
      <c r="G675" s="77"/>
      <c r="H675" s="77"/>
      <c r="I675" s="77"/>
    </row>
    <row r="676" spans="6:9" ht="14.25" customHeight="1" x14ac:dyDescent="0.25">
      <c r="F676" s="77"/>
      <c r="G676" s="77"/>
      <c r="H676" s="77"/>
      <c r="I676" s="77"/>
    </row>
    <row r="677" spans="6:9" ht="14.25" customHeight="1" x14ac:dyDescent="0.25">
      <c r="F677" s="77"/>
      <c r="G677" s="77"/>
      <c r="H677" s="77"/>
      <c r="I677" s="77"/>
    </row>
    <row r="678" spans="6:9" ht="14.25" customHeight="1" x14ac:dyDescent="0.25">
      <c r="F678" s="77"/>
      <c r="G678" s="77"/>
      <c r="H678" s="77"/>
      <c r="I678" s="77"/>
    </row>
    <row r="679" spans="6:9" ht="14.25" customHeight="1" x14ac:dyDescent="0.25">
      <c r="F679" s="77"/>
      <c r="G679" s="77"/>
      <c r="H679" s="77"/>
      <c r="I679" s="77"/>
    </row>
    <row r="680" spans="6:9" ht="14.25" customHeight="1" x14ac:dyDescent="0.25">
      <c r="F680" s="77"/>
      <c r="G680" s="77"/>
      <c r="H680" s="77"/>
      <c r="I680" s="77"/>
    </row>
    <row r="681" spans="6:9" ht="14.25" customHeight="1" x14ac:dyDescent="0.25">
      <c r="F681" s="77"/>
      <c r="G681" s="77"/>
      <c r="H681" s="77"/>
      <c r="I681" s="77"/>
    </row>
    <row r="682" spans="6:9" ht="14.25" customHeight="1" x14ac:dyDescent="0.25">
      <c r="F682" s="77"/>
      <c r="G682" s="77"/>
      <c r="H682" s="77"/>
      <c r="I682" s="77"/>
    </row>
    <row r="683" spans="6:9" ht="14.25" customHeight="1" x14ac:dyDescent="0.25">
      <c r="F683" s="77"/>
      <c r="G683" s="77"/>
      <c r="H683" s="77"/>
      <c r="I683" s="77"/>
    </row>
    <row r="684" spans="6:9" ht="14.25" customHeight="1" x14ac:dyDescent="0.25">
      <c r="F684" s="77"/>
      <c r="G684" s="77"/>
      <c r="H684" s="77"/>
      <c r="I684" s="77"/>
    </row>
    <row r="685" spans="6:9" ht="14.25" customHeight="1" x14ac:dyDescent="0.25">
      <c r="F685" s="77"/>
      <c r="G685" s="77"/>
      <c r="H685" s="77"/>
      <c r="I685" s="77"/>
    </row>
    <row r="686" spans="6:9" ht="14.25" customHeight="1" x14ac:dyDescent="0.25">
      <c r="F686" s="77"/>
      <c r="G686" s="77"/>
      <c r="H686" s="77"/>
      <c r="I686" s="77"/>
    </row>
    <row r="687" spans="6:9" ht="14.25" customHeight="1" x14ac:dyDescent="0.25">
      <c r="F687" s="77"/>
      <c r="G687" s="77"/>
      <c r="H687" s="77"/>
      <c r="I687" s="77"/>
    </row>
    <row r="688" spans="6:9" ht="14.25" customHeight="1" x14ac:dyDescent="0.25">
      <c r="F688" s="77"/>
      <c r="G688" s="77"/>
      <c r="H688" s="77"/>
      <c r="I688" s="77"/>
    </row>
    <row r="689" spans="6:9" ht="14.25" customHeight="1" x14ac:dyDescent="0.25">
      <c r="F689" s="77"/>
      <c r="G689" s="77"/>
      <c r="H689" s="77"/>
      <c r="I689" s="77"/>
    </row>
    <row r="690" spans="6:9" ht="14.25" customHeight="1" x14ac:dyDescent="0.25">
      <c r="F690" s="77"/>
      <c r="G690" s="77"/>
      <c r="H690" s="77"/>
      <c r="I690" s="77"/>
    </row>
    <row r="691" spans="6:9" ht="14.25" customHeight="1" x14ac:dyDescent="0.25">
      <c r="F691" s="77"/>
      <c r="G691" s="77"/>
      <c r="H691" s="77"/>
      <c r="I691" s="77"/>
    </row>
    <row r="692" spans="6:9" ht="14.25" customHeight="1" x14ac:dyDescent="0.25">
      <c r="F692" s="77"/>
      <c r="G692" s="77"/>
      <c r="H692" s="77"/>
      <c r="I692" s="77"/>
    </row>
    <row r="693" spans="6:9" ht="14.25" customHeight="1" x14ac:dyDescent="0.25">
      <c r="F693" s="77"/>
      <c r="G693" s="77"/>
      <c r="H693" s="77"/>
      <c r="I693" s="77"/>
    </row>
    <row r="694" spans="6:9" ht="14.25" customHeight="1" x14ac:dyDescent="0.25">
      <c r="F694" s="77"/>
      <c r="G694" s="77"/>
      <c r="H694" s="77"/>
      <c r="I694" s="77"/>
    </row>
    <row r="695" spans="6:9" ht="14.25" customHeight="1" x14ac:dyDescent="0.25">
      <c r="F695" s="77"/>
      <c r="G695" s="77"/>
      <c r="H695" s="77"/>
      <c r="I695" s="77"/>
    </row>
    <row r="696" spans="6:9" ht="14.25" customHeight="1" x14ac:dyDescent="0.25">
      <c r="F696" s="77"/>
      <c r="G696" s="77"/>
      <c r="H696" s="77"/>
      <c r="I696" s="77"/>
    </row>
    <row r="697" spans="6:9" ht="14.25" customHeight="1" x14ac:dyDescent="0.25">
      <c r="F697" s="77"/>
      <c r="G697" s="77"/>
      <c r="H697" s="77"/>
      <c r="I697" s="77"/>
    </row>
    <row r="698" spans="6:9" ht="14.25" customHeight="1" x14ac:dyDescent="0.25">
      <c r="F698" s="77"/>
      <c r="G698" s="77"/>
      <c r="H698" s="77"/>
      <c r="I698" s="77"/>
    </row>
    <row r="699" spans="6:9" ht="14.25" customHeight="1" x14ac:dyDescent="0.25">
      <c r="F699" s="77"/>
      <c r="G699" s="77"/>
      <c r="H699" s="77"/>
      <c r="I699" s="77"/>
    </row>
    <row r="700" spans="6:9" ht="14.25" customHeight="1" x14ac:dyDescent="0.25">
      <c r="F700" s="77"/>
      <c r="G700" s="77"/>
      <c r="H700" s="77"/>
      <c r="I700" s="77"/>
    </row>
    <row r="701" spans="6:9" ht="14.25" customHeight="1" x14ac:dyDescent="0.25">
      <c r="F701" s="77"/>
      <c r="G701" s="77"/>
      <c r="H701" s="77"/>
      <c r="I701" s="77"/>
    </row>
    <row r="702" spans="6:9" ht="14.25" customHeight="1" x14ac:dyDescent="0.25">
      <c r="F702" s="77"/>
      <c r="G702" s="77"/>
      <c r="H702" s="77"/>
      <c r="I702" s="77"/>
    </row>
    <row r="703" spans="6:9" ht="14.25" customHeight="1" x14ac:dyDescent="0.25">
      <c r="F703" s="77"/>
      <c r="G703" s="77"/>
      <c r="H703" s="77"/>
      <c r="I703" s="77"/>
    </row>
    <row r="704" spans="6:9" ht="14.25" customHeight="1" x14ac:dyDescent="0.25">
      <c r="F704" s="77"/>
      <c r="G704" s="77"/>
      <c r="H704" s="77"/>
      <c r="I704" s="77"/>
    </row>
    <row r="705" spans="6:9" ht="14.25" customHeight="1" x14ac:dyDescent="0.25">
      <c r="F705" s="77"/>
      <c r="G705" s="77"/>
      <c r="H705" s="77"/>
      <c r="I705" s="77"/>
    </row>
    <row r="706" spans="6:9" ht="14.25" customHeight="1" x14ac:dyDescent="0.25">
      <c r="F706" s="77"/>
      <c r="G706" s="77"/>
      <c r="H706" s="77"/>
      <c r="I706" s="77"/>
    </row>
    <row r="707" spans="6:9" ht="14.25" customHeight="1" x14ac:dyDescent="0.25">
      <c r="F707" s="77"/>
      <c r="G707" s="77"/>
      <c r="H707" s="77"/>
      <c r="I707" s="77"/>
    </row>
    <row r="708" spans="6:9" ht="14.25" customHeight="1" x14ac:dyDescent="0.25">
      <c r="F708" s="77"/>
      <c r="G708" s="77"/>
      <c r="H708" s="77"/>
      <c r="I708" s="77"/>
    </row>
    <row r="709" spans="6:9" ht="14.25" customHeight="1" x14ac:dyDescent="0.25">
      <c r="F709" s="77"/>
      <c r="G709" s="77"/>
      <c r="H709" s="77"/>
      <c r="I709" s="77"/>
    </row>
    <row r="710" spans="6:9" ht="14.25" customHeight="1" x14ac:dyDescent="0.25">
      <c r="F710" s="77"/>
      <c r="G710" s="77"/>
      <c r="H710" s="77"/>
      <c r="I710" s="77"/>
    </row>
    <row r="711" spans="6:9" ht="14.25" customHeight="1" x14ac:dyDescent="0.25">
      <c r="F711" s="77"/>
      <c r="G711" s="77"/>
      <c r="H711" s="77"/>
      <c r="I711" s="77"/>
    </row>
    <row r="712" spans="6:9" ht="14.25" customHeight="1" x14ac:dyDescent="0.25">
      <c r="F712" s="77"/>
      <c r="G712" s="77"/>
      <c r="H712" s="77"/>
      <c r="I712" s="77"/>
    </row>
    <row r="713" spans="6:9" ht="14.25" customHeight="1" x14ac:dyDescent="0.25">
      <c r="F713" s="77"/>
      <c r="G713" s="77"/>
      <c r="H713" s="77"/>
      <c r="I713" s="77"/>
    </row>
    <row r="714" spans="6:9" ht="14.25" customHeight="1" x14ac:dyDescent="0.25">
      <c r="F714" s="77"/>
      <c r="G714" s="77"/>
      <c r="H714" s="77"/>
      <c r="I714" s="77"/>
    </row>
    <row r="715" spans="6:9" ht="14.25" customHeight="1" x14ac:dyDescent="0.25">
      <c r="F715" s="77"/>
      <c r="G715" s="77"/>
      <c r="H715" s="77"/>
      <c r="I715" s="77"/>
    </row>
    <row r="716" spans="6:9" ht="14.25" customHeight="1" x14ac:dyDescent="0.25">
      <c r="F716" s="77"/>
      <c r="G716" s="77"/>
      <c r="H716" s="77"/>
      <c r="I716" s="77"/>
    </row>
    <row r="717" spans="6:9" ht="14.25" customHeight="1" x14ac:dyDescent="0.25">
      <c r="F717" s="77"/>
      <c r="G717" s="77"/>
      <c r="H717" s="77"/>
      <c r="I717" s="77"/>
    </row>
    <row r="718" spans="6:9" ht="14.25" customHeight="1" x14ac:dyDescent="0.25">
      <c r="F718" s="77"/>
      <c r="G718" s="77"/>
      <c r="H718" s="77"/>
      <c r="I718" s="77"/>
    </row>
    <row r="719" spans="6:9" ht="14.25" customHeight="1" x14ac:dyDescent="0.25">
      <c r="F719" s="77"/>
      <c r="G719" s="77"/>
      <c r="H719" s="77"/>
      <c r="I719" s="77"/>
    </row>
    <row r="720" spans="6:9" ht="14.25" customHeight="1" x14ac:dyDescent="0.25">
      <c r="F720" s="77"/>
      <c r="G720" s="77"/>
      <c r="H720" s="77"/>
      <c r="I720" s="77"/>
    </row>
    <row r="721" spans="6:9" ht="14.25" customHeight="1" x14ac:dyDescent="0.25">
      <c r="F721" s="77"/>
      <c r="G721" s="77"/>
      <c r="H721" s="77"/>
      <c r="I721" s="77"/>
    </row>
    <row r="722" spans="6:9" ht="14.25" customHeight="1" x14ac:dyDescent="0.25">
      <c r="F722" s="77"/>
      <c r="G722" s="77"/>
      <c r="H722" s="77"/>
      <c r="I722" s="77"/>
    </row>
    <row r="723" spans="6:9" ht="14.25" customHeight="1" x14ac:dyDescent="0.25">
      <c r="F723" s="77"/>
      <c r="G723" s="77"/>
      <c r="H723" s="77"/>
      <c r="I723" s="77"/>
    </row>
    <row r="724" spans="6:9" ht="14.25" customHeight="1" x14ac:dyDescent="0.25">
      <c r="F724" s="77"/>
      <c r="G724" s="77"/>
      <c r="H724" s="77"/>
      <c r="I724" s="77"/>
    </row>
    <row r="725" spans="6:9" ht="14.25" customHeight="1" x14ac:dyDescent="0.25">
      <c r="F725" s="77"/>
      <c r="G725" s="77"/>
      <c r="H725" s="77"/>
      <c r="I725" s="77"/>
    </row>
    <row r="726" spans="6:9" ht="14.25" customHeight="1" x14ac:dyDescent="0.25">
      <c r="F726" s="77"/>
      <c r="G726" s="77"/>
      <c r="H726" s="77"/>
      <c r="I726" s="77"/>
    </row>
    <row r="727" spans="6:9" ht="14.25" customHeight="1" x14ac:dyDescent="0.25">
      <c r="F727" s="77"/>
      <c r="G727" s="77"/>
      <c r="H727" s="77"/>
      <c r="I727" s="77"/>
    </row>
    <row r="728" spans="6:9" ht="14.25" customHeight="1" x14ac:dyDescent="0.25">
      <c r="F728" s="77"/>
      <c r="G728" s="77"/>
      <c r="H728" s="77"/>
      <c r="I728" s="77"/>
    </row>
    <row r="729" spans="6:9" ht="14.25" customHeight="1" x14ac:dyDescent="0.25">
      <c r="F729" s="77"/>
      <c r="G729" s="77"/>
      <c r="H729" s="77"/>
      <c r="I729" s="77"/>
    </row>
    <row r="730" spans="6:9" ht="14.25" customHeight="1" x14ac:dyDescent="0.25">
      <c r="F730" s="77"/>
      <c r="G730" s="77"/>
      <c r="H730" s="77"/>
      <c r="I730" s="77"/>
    </row>
    <row r="731" spans="6:9" ht="14.25" customHeight="1" x14ac:dyDescent="0.25">
      <c r="F731" s="77"/>
      <c r="G731" s="77"/>
      <c r="H731" s="77"/>
      <c r="I731" s="77"/>
    </row>
    <row r="732" spans="6:9" ht="14.25" customHeight="1" x14ac:dyDescent="0.25">
      <c r="F732" s="77"/>
      <c r="G732" s="77"/>
      <c r="H732" s="77"/>
      <c r="I732" s="77"/>
    </row>
    <row r="733" spans="6:9" ht="14.25" customHeight="1" x14ac:dyDescent="0.25">
      <c r="F733" s="77"/>
      <c r="G733" s="77"/>
      <c r="H733" s="77"/>
      <c r="I733" s="77"/>
    </row>
    <row r="734" spans="6:9" ht="14.25" customHeight="1" x14ac:dyDescent="0.25">
      <c r="F734" s="77"/>
      <c r="G734" s="77"/>
      <c r="H734" s="77"/>
      <c r="I734" s="77"/>
    </row>
    <row r="735" spans="6:9" ht="14.25" customHeight="1" x14ac:dyDescent="0.25">
      <c r="F735" s="77"/>
      <c r="G735" s="77"/>
      <c r="H735" s="77"/>
      <c r="I735" s="77"/>
    </row>
    <row r="736" spans="6:9" ht="14.25" customHeight="1" x14ac:dyDescent="0.25">
      <c r="F736" s="77"/>
      <c r="G736" s="77"/>
      <c r="H736" s="77"/>
      <c r="I736" s="77"/>
    </row>
    <row r="737" spans="6:9" ht="14.25" customHeight="1" x14ac:dyDescent="0.25">
      <c r="F737" s="77"/>
      <c r="G737" s="77"/>
      <c r="H737" s="77"/>
      <c r="I737" s="77"/>
    </row>
    <row r="738" spans="6:9" ht="14.25" customHeight="1" x14ac:dyDescent="0.25">
      <c r="F738" s="77"/>
      <c r="G738" s="77"/>
      <c r="H738" s="77"/>
      <c r="I738" s="77"/>
    </row>
    <row r="739" spans="6:9" ht="14.25" customHeight="1" x14ac:dyDescent="0.25">
      <c r="F739" s="77"/>
      <c r="G739" s="77"/>
      <c r="H739" s="77"/>
      <c r="I739" s="77"/>
    </row>
    <row r="740" spans="6:9" ht="14.25" customHeight="1" x14ac:dyDescent="0.25">
      <c r="F740" s="77"/>
      <c r="G740" s="77"/>
      <c r="H740" s="77"/>
      <c r="I740" s="77"/>
    </row>
    <row r="741" spans="6:9" ht="14.25" customHeight="1" x14ac:dyDescent="0.25">
      <c r="F741" s="77"/>
      <c r="G741" s="77"/>
      <c r="H741" s="77"/>
      <c r="I741" s="77"/>
    </row>
    <row r="742" spans="6:9" ht="14.25" customHeight="1" x14ac:dyDescent="0.25">
      <c r="F742" s="77"/>
      <c r="G742" s="77"/>
      <c r="H742" s="77"/>
      <c r="I742" s="77"/>
    </row>
    <row r="743" spans="6:9" ht="14.25" customHeight="1" x14ac:dyDescent="0.25">
      <c r="F743" s="77"/>
      <c r="G743" s="77"/>
      <c r="H743" s="77"/>
      <c r="I743" s="77"/>
    </row>
    <row r="744" spans="6:9" ht="14.25" customHeight="1" x14ac:dyDescent="0.25">
      <c r="F744" s="77"/>
      <c r="G744" s="77"/>
      <c r="H744" s="77"/>
      <c r="I744" s="77"/>
    </row>
    <row r="745" spans="6:9" ht="14.25" customHeight="1" x14ac:dyDescent="0.25">
      <c r="F745" s="77"/>
      <c r="G745" s="77"/>
      <c r="H745" s="77"/>
      <c r="I745" s="77"/>
    </row>
    <row r="746" spans="6:9" ht="14.25" customHeight="1" x14ac:dyDescent="0.25">
      <c r="F746" s="77"/>
      <c r="G746" s="77"/>
      <c r="H746" s="77"/>
      <c r="I746" s="77"/>
    </row>
    <row r="747" spans="6:9" ht="14.25" customHeight="1" x14ac:dyDescent="0.25">
      <c r="F747" s="77"/>
      <c r="G747" s="77"/>
      <c r="H747" s="77"/>
      <c r="I747" s="77"/>
    </row>
    <row r="748" spans="6:9" ht="14.25" customHeight="1" x14ac:dyDescent="0.25">
      <c r="F748" s="77"/>
      <c r="G748" s="77"/>
      <c r="H748" s="77"/>
      <c r="I748" s="77"/>
    </row>
    <row r="749" spans="6:9" ht="14.25" customHeight="1" x14ac:dyDescent="0.25">
      <c r="F749" s="77"/>
      <c r="G749" s="77"/>
      <c r="H749" s="77"/>
      <c r="I749" s="77"/>
    </row>
    <row r="750" spans="6:9" ht="14.25" customHeight="1" x14ac:dyDescent="0.25">
      <c r="F750" s="77"/>
      <c r="G750" s="77"/>
      <c r="H750" s="77"/>
      <c r="I750" s="77"/>
    </row>
    <row r="751" spans="6:9" ht="14.25" customHeight="1" x14ac:dyDescent="0.25">
      <c r="F751" s="77"/>
      <c r="G751" s="77"/>
      <c r="H751" s="77"/>
      <c r="I751" s="77"/>
    </row>
    <row r="752" spans="6:9" ht="14.25" customHeight="1" x14ac:dyDescent="0.25">
      <c r="F752" s="77"/>
      <c r="G752" s="77"/>
      <c r="H752" s="77"/>
      <c r="I752" s="77"/>
    </row>
    <row r="753" spans="6:9" ht="14.25" customHeight="1" x14ac:dyDescent="0.25">
      <c r="F753" s="77"/>
      <c r="G753" s="77"/>
      <c r="H753" s="77"/>
      <c r="I753" s="77"/>
    </row>
    <row r="754" spans="6:9" ht="14.25" customHeight="1" x14ac:dyDescent="0.25">
      <c r="F754" s="77"/>
      <c r="G754" s="77"/>
      <c r="H754" s="77"/>
      <c r="I754" s="77"/>
    </row>
    <row r="755" spans="6:9" ht="14.25" customHeight="1" x14ac:dyDescent="0.25">
      <c r="F755" s="77"/>
      <c r="G755" s="77"/>
      <c r="H755" s="77"/>
      <c r="I755" s="77"/>
    </row>
    <row r="756" spans="6:9" ht="14.25" customHeight="1" x14ac:dyDescent="0.25">
      <c r="F756" s="77"/>
      <c r="G756" s="77"/>
      <c r="H756" s="77"/>
      <c r="I756" s="77"/>
    </row>
    <row r="757" spans="6:9" ht="14.25" customHeight="1" x14ac:dyDescent="0.25">
      <c r="F757" s="77"/>
      <c r="G757" s="77"/>
      <c r="H757" s="77"/>
      <c r="I757" s="77"/>
    </row>
    <row r="758" spans="6:9" ht="14.25" customHeight="1" x14ac:dyDescent="0.25">
      <c r="F758" s="77"/>
      <c r="G758" s="77"/>
      <c r="H758" s="77"/>
      <c r="I758" s="77"/>
    </row>
    <row r="759" spans="6:9" ht="14.25" customHeight="1" x14ac:dyDescent="0.25">
      <c r="F759" s="77"/>
      <c r="G759" s="77"/>
      <c r="H759" s="77"/>
      <c r="I759" s="77"/>
    </row>
    <row r="760" spans="6:9" ht="14.25" customHeight="1" x14ac:dyDescent="0.25">
      <c r="F760" s="77"/>
      <c r="G760" s="77"/>
      <c r="H760" s="77"/>
      <c r="I760" s="77"/>
    </row>
    <row r="761" spans="6:9" ht="14.25" customHeight="1" x14ac:dyDescent="0.25">
      <c r="F761" s="77"/>
      <c r="G761" s="77"/>
      <c r="H761" s="77"/>
      <c r="I761" s="77"/>
    </row>
    <row r="762" spans="6:9" ht="14.25" customHeight="1" x14ac:dyDescent="0.25">
      <c r="F762" s="77"/>
      <c r="G762" s="77"/>
      <c r="H762" s="77"/>
      <c r="I762" s="77"/>
    </row>
    <row r="763" spans="6:9" ht="14.25" customHeight="1" x14ac:dyDescent="0.25">
      <c r="F763" s="77"/>
      <c r="G763" s="77"/>
      <c r="H763" s="77"/>
      <c r="I763" s="77"/>
    </row>
    <row r="764" spans="6:9" ht="14.25" customHeight="1" x14ac:dyDescent="0.25">
      <c r="F764" s="77"/>
      <c r="G764" s="77"/>
      <c r="H764" s="77"/>
      <c r="I764" s="77"/>
    </row>
    <row r="765" spans="6:9" ht="14.25" customHeight="1" x14ac:dyDescent="0.25">
      <c r="F765" s="77"/>
      <c r="G765" s="77"/>
      <c r="H765" s="77"/>
      <c r="I765" s="77"/>
    </row>
    <row r="766" spans="6:9" ht="14.25" customHeight="1" x14ac:dyDescent="0.25">
      <c r="F766" s="77"/>
      <c r="G766" s="77"/>
      <c r="H766" s="77"/>
      <c r="I766" s="77"/>
    </row>
    <row r="767" spans="6:9" ht="14.25" customHeight="1" x14ac:dyDescent="0.25">
      <c r="F767" s="77"/>
      <c r="G767" s="77"/>
      <c r="H767" s="77"/>
      <c r="I767" s="77"/>
    </row>
    <row r="768" spans="6:9" ht="14.25" customHeight="1" x14ac:dyDescent="0.25">
      <c r="F768" s="77"/>
      <c r="G768" s="77"/>
      <c r="H768" s="77"/>
      <c r="I768" s="77"/>
    </row>
    <row r="769" spans="6:9" ht="14.25" customHeight="1" x14ac:dyDescent="0.25">
      <c r="F769" s="77"/>
      <c r="G769" s="77"/>
      <c r="H769" s="77"/>
      <c r="I769" s="77"/>
    </row>
    <row r="770" spans="6:9" ht="14.25" customHeight="1" x14ac:dyDescent="0.25">
      <c r="F770" s="77"/>
      <c r="G770" s="77"/>
      <c r="H770" s="77"/>
      <c r="I770" s="77"/>
    </row>
    <row r="771" spans="6:9" ht="14.25" customHeight="1" x14ac:dyDescent="0.25">
      <c r="F771" s="77"/>
      <c r="G771" s="77"/>
      <c r="H771" s="77"/>
      <c r="I771" s="77"/>
    </row>
    <row r="772" spans="6:9" ht="14.25" customHeight="1" x14ac:dyDescent="0.25">
      <c r="F772" s="77"/>
      <c r="G772" s="77"/>
      <c r="H772" s="77"/>
      <c r="I772" s="77"/>
    </row>
    <row r="773" spans="6:9" ht="14.25" customHeight="1" x14ac:dyDescent="0.25">
      <c r="F773" s="77"/>
      <c r="G773" s="77"/>
      <c r="H773" s="77"/>
      <c r="I773" s="77"/>
    </row>
    <row r="774" spans="6:9" ht="14.25" customHeight="1" x14ac:dyDescent="0.25">
      <c r="F774" s="77"/>
      <c r="G774" s="77"/>
      <c r="H774" s="77"/>
      <c r="I774" s="77"/>
    </row>
    <row r="775" spans="6:9" ht="14.25" customHeight="1" x14ac:dyDescent="0.25">
      <c r="F775" s="77"/>
      <c r="G775" s="77"/>
      <c r="H775" s="77"/>
      <c r="I775" s="77"/>
    </row>
    <row r="776" spans="6:9" ht="14.25" customHeight="1" x14ac:dyDescent="0.25">
      <c r="F776" s="77"/>
      <c r="G776" s="77"/>
      <c r="H776" s="77"/>
      <c r="I776" s="77"/>
    </row>
    <row r="777" spans="6:9" ht="14.25" customHeight="1" x14ac:dyDescent="0.25">
      <c r="F777" s="77"/>
      <c r="G777" s="77"/>
      <c r="H777" s="77"/>
      <c r="I777" s="77"/>
    </row>
    <row r="778" spans="6:9" ht="14.25" customHeight="1" x14ac:dyDescent="0.25">
      <c r="F778" s="77"/>
      <c r="G778" s="77"/>
      <c r="H778" s="77"/>
      <c r="I778" s="77"/>
    </row>
    <row r="779" spans="6:9" ht="14.25" customHeight="1" x14ac:dyDescent="0.25">
      <c r="F779" s="77"/>
      <c r="G779" s="77"/>
      <c r="H779" s="77"/>
      <c r="I779" s="77"/>
    </row>
    <row r="780" spans="6:9" ht="14.25" customHeight="1" x14ac:dyDescent="0.25">
      <c r="F780" s="77"/>
      <c r="G780" s="77"/>
      <c r="H780" s="77"/>
      <c r="I780" s="77"/>
    </row>
    <row r="781" spans="6:9" ht="14.25" customHeight="1" x14ac:dyDescent="0.25">
      <c r="F781" s="77"/>
      <c r="G781" s="77"/>
      <c r="H781" s="77"/>
      <c r="I781" s="77"/>
    </row>
    <row r="782" spans="6:9" ht="14.25" customHeight="1" x14ac:dyDescent="0.25">
      <c r="F782" s="77"/>
      <c r="G782" s="77"/>
      <c r="H782" s="77"/>
      <c r="I782" s="77"/>
    </row>
    <row r="783" spans="6:9" ht="14.25" customHeight="1" x14ac:dyDescent="0.25">
      <c r="F783" s="77"/>
      <c r="G783" s="77"/>
      <c r="H783" s="77"/>
      <c r="I783" s="77"/>
    </row>
    <row r="784" spans="6:9" ht="14.25" customHeight="1" x14ac:dyDescent="0.25">
      <c r="F784" s="77"/>
      <c r="G784" s="77"/>
      <c r="H784" s="77"/>
      <c r="I784" s="77"/>
    </row>
    <row r="785" spans="6:9" ht="14.25" customHeight="1" x14ac:dyDescent="0.25">
      <c r="F785" s="77"/>
      <c r="G785" s="77"/>
      <c r="H785" s="77"/>
      <c r="I785" s="77"/>
    </row>
    <row r="786" spans="6:9" ht="14.25" customHeight="1" x14ac:dyDescent="0.25">
      <c r="F786" s="77"/>
      <c r="G786" s="77"/>
      <c r="H786" s="77"/>
      <c r="I786" s="77"/>
    </row>
    <row r="787" spans="6:9" ht="14.25" customHeight="1" x14ac:dyDescent="0.25">
      <c r="F787" s="77"/>
      <c r="G787" s="77"/>
      <c r="H787" s="77"/>
      <c r="I787" s="77"/>
    </row>
    <row r="788" spans="6:9" ht="14.25" customHeight="1" x14ac:dyDescent="0.25">
      <c r="F788" s="77"/>
      <c r="G788" s="77"/>
      <c r="H788" s="77"/>
      <c r="I788" s="77"/>
    </row>
    <row r="789" spans="6:9" ht="14.25" customHeight="1" x14ac:dyDescent="0.25">
      <c r="F789" s="77"/>
      <c r="G789" s="77"/>
      <c r="H789" s="77"/>
      <c r="I789" s="77"/>
    </row>
    <row r="790" spans="6:9" ht="14.25" customHeight="1" x14ac:dyDescent="0.25">
      <c r="F790" s="77"/>
      <c r="G790" s="77"/>
      <c r="H790" s="77"/>
      <c r="I790" s="77"/>
    </row>
    <row r="791" spans="6:9" ht="14.25" customHeight="1" x14ac:dyDescent="0.25">
      <c r="F791" s="77"/>
      <c r="G791" s="77"/>
      <c r="H791" s="77"/>
      <c r="I791" s="77"/>
    </row>
    <row r="792" spans="6:9" ht="14.25" customHeight="1" x14ac:dyDescent="0.25">
      <c r="F792" s="77"/>
      <c r="G792" s="77"/>
      <c r="H792" s="77"/>
      <c r="I792" s="77"/>
    </row>
    <row r="793" spans="6:9" ht="14.25" customHeight="1" x14ac:dyDescent="0.25">
      <c r="F793" s="77"/>
      <c r="G793" s="77"/>
      <c r="H793" s="77"/>
      <c r="I793" s="77"/>
    </row>
    <row r="794" spans="6:9" ht="14.25" customHeight="1" x14ac:dyDescent="0.25">
      <c r="F794" s="77"/>
      <c r="G794" s="77"/>
      <c r="H794" s="77"/>
      <c r="I794" s="77"/>
    </row>
    <row r="795" spans="6:9" ht="14.25" customHeight="1" x14ac:dyDescent="0.25">
      <c r="F795" s="77"/>
      <c r="G795" s="77"/>
      <c r="H795" s="77"/>
      <c r="I795" s="77"/>
    </row>
    <row r="796" spans="6:9" ht="14.25" customHeight="1" x14ac:dyDescent="0.25">
      <c r="F796" s="77"/>
      <c r="G796" s="77"/>
      <c r="H796" s="77"/>
      <c r="I796" s="77"/>
    </row>
    <row r="797" spans="6:9" ht="14.25" customHeight="1" x14ac:dyDescent="0.25">
      <c r="F797" s="77"/>
      <c r="G797" s="77"/>
      <c r="H797" s="77"/>
      <c r="I797" s="77"/>
    </row>
    <row r="798" spans="6:9" ht="14.25" customHeight="1" x14ac:dyDescent="0.25">
      <c r="F798" s="77"/>
      <c r="G798" s="77"/>
      <c r="H798" s="77"/>
      <c r="I798" s="77"/>
    </row>
    <row r="799" spans="6:9" ht="14.25" customHeight="1" x14ac:dyDescent="0.25">
      <c r="F799" s="77"/>
      <c r="G799" s="77"/>
      <c r="H799" s="77"/>
      <c r="I799" s="77"/>
    </row>
    <row r="800" spans="6:9" ht="14.25" customHeight="1" x14ac:dyDescent="0.25">
      <c r="F800" s="77"/>
      <c r="G800" s="77"/>
      <c r="H800" s="77"/>
      <c r="I800" s="77"/>
    </row>
    <row r="801" spans="6:9" ht="14.25" customHeight="1" x14ac:dyDescent="0.25">
      <c r="F801" s="77"/>
      <c r="G801" s="77"/>
      <c r="H801" s="77"/>
      <c r="I801" s="77"/>
    </row>
    <row r="802" spans="6:9" ht="14.25" customHeight="1" x14ac:dyDescent="0.25">
      <c r="F802" s="77"/>
      <c r="G802" s="77"/>
      <c r="H802" s="77"/>
      <c r="I802" s="77"/>
    </row>
    <row r="803" spans="6:9" ht="14.25" customHeight="1" x14ac:dyDescent="0.25">
      <c r="F803" s="77"/>
      <c r="G803" s="77"/>
      <c r="H803" s="77"/>
      <c r="I803" s="77"/>
    </row>
    <row r="804" spans="6:9" ht="14.25" customHeight="1" x14ac:dyDescent="0.25">
      <c r="F804" s="77"/>
      <c r="G804" s="77"/>
      <c r="H804" s="77"/>
      <c r="I804" s="77"/>
    </row>
    <row r="805" spans="6:9" ht="14.25" customHeight="1" x14ac:dyDescent="0.25">
      <c r="F805" s="77"/>
      <c r="G805" s="77"/>
      <c r="H805" s="77"/>
      <c r="I805" s="77"/>
    </row>
    <row r="806" spans="6:9" ht="14.25" customHeight="1" x14ac:dyDescent="0.25">
      <c r="F806" s="77"/>
      <c r="G806" s="77"/>
      <c r="H806" s="77"/>
      <c r="I806" s="77"/>
    </row>
    <row r="807" spans="6:9" ht="14.25" customHeight="1" x14ac:dyDescent="0.25">
      <c r="F807" s="77"/>
      <c r="G807" s="77"/>
      <c r="H807" s="77"/>
      <c r="I807" s="77"/>
    </row>
    <row r="808" spans="6:9" ht="14.25" customHeight="1" x14ac:dyDescent="0.25">
      <c r="F808" s="77"/>
      <c r="G808" s="77"/>
      <c r="H808" s="77"/>
      <c r="I808" s="77"/>
    </row>
    <row r="809" spans="6:9" ht="14.25" customHeight="1" x14ac:dyDescent="0.25">
      <c r="F809" s="77"/>
      <c r="G809" s="77"/>
      <c r="H809" s="77"/>
      <c r="I809" s="77"/>
    </row>
    <row r="810" spans="6:9" ht="14.25" customHeight="1" x14ac:dyDescent="0.25">
      <c r="F810" s="77"/>
      <c r="G810" s="77"/>
      <c r="H810" s="77"/>
      <c r="I810" s="77"/>
    </row>
    <row r="811" spans="6:9" ht="14.25" customHeight="1" x14ac:dyDescent="0.25">
      <c r="F811" s="77"/>
      <c r="G811" s="77"/>
      <c r="H811" s="77"/>
      <c r="I811" s="77"/>
    </row>
    <row r="812" spans="6:9" ht="14.25" customHeight="1" x14ac:dyDescent="0.25">
      <c r="F812" s="77"/>
      <c r="G812" s="77"/>
      <c r="H812" s="77"/>
      <c r="I812" s="77"/>
    </row>
    <row r="813" spans="6:9" ht="14.25" customHeight="1" x14ac:dyDescent="0.25">
      <c r="F813" s="77"/>
      <c r="G813" s="77"/>
      <c r="H813" s="77"/>
      <c r="I813" s="77"/>
    </row>
    <row r="814" spans="6:9" ht="14.25" customHeight="1" x14ac:dyDescent="0.25">
      <c r="F814" s="77"/>
      <c r="G814" s="77"/>
      <c r="H814" s="77"/>
      <c r="I814" s="77"/>
    </row>
    <row r="815" spans="6:9" ht="14.25" customHeight="1" x14ac:dyDescent="0.25">
      <c r="F815" s="77"/>
      <c r="G815" s="77"/>
      <c r="H815" s="77"/>
      <c r="I815" s="77"/>
    </row>
    <row r="816" spans="6:9" ht="14.25" customHeight="1" x14ac:dyDescent="0.25">
      <c r="F816" s="77"/>
      <c r="G816" s="77"/>
      <c r="H816" s="77"/>
      <c r="I816" s="77"/>
    </row>
    <row r="817" spans="6:9" ht="14.25" customHeight="1" x14ac:dyDescent="0.25">
      <c r="F817" s="77"/>
      <c r="G817" s="77"/>
      <c r="H817" s="77"/>
      <c r="I817" s="77"/>
    </row>
    <row r="818" spans="6:9" ht="14.25" customHeight="1" x14ac:dyDescent="0.25">
      <c r="F818" s="77"/>
      <c r="G818" s="77"/>
      <c r="H818" s="77"/>
      <c r="I818" s="77"/>
    </row>
    <row r="819" spans="6:9" ht="14.25" customHeight="1" x14ac:dyDescent="0.25">
      <c r="F819" s="77"/>
      <c r="G819" s="77"/>
      <c r="H819" s="77"/>
      <c r="I819" s="77"/>
    </row>
    <row r="820" spans="6:9" ht="14.25" customHeight="1" x14ac:dyDescent="0.25">
      <c r="F820" s="77"/>
      <c r="G820" s="77"/>
      <c r="H820" s="77"/>
      <c r="I820" s="77"/>
    </row>
    <row r="821" spans="6:9" ht="14.25" customHeight="1" x14ac:dyDescent="0.25">
      <c r="F821" s="77"/>
      <c r="G821" s="77"/>
      <c r="H821" s="77"/>
      <c r="I821" s="77"/>
    </row>
    <row r="822" spans="6:9" ht="14.25" customHeight="1" x14ac:dyDescent="0.25">
      <c r="F822" s="77"/>
      <c r="G822" s="77"/>
      <c r="H822" s="77"/>
      <c r="I822" s="77"/>
    </row>
    <row r="823" spans="6:9" ht="14.25" customHeight="1" x14ac:dyDescent="0.25">
      <c r="F823" s="77"/>
      <c r="G823" s="77"/>
      <c r="H823" s="77"/>
      <c r="I823" s="77"/>
    </row>
    <row r="824" spans="6:9" ht="14.25" customHeight="1" x14ac:dyDescent="0.25">
      <c r="F824" s="77"/>
      <c r="G824" s="77"/>
      <c r="H824" s="77"/>
      <c r="I824" s="77"/>
    </row>
    <row r="825" spans="6:9" ht="14.25" customHeight="1" x14ac:dyDescent="0.25">
      <c r="F825" s="77"/>
      <c r="G825" s="77"/>
      <c r="H825" s="77"/>
      <c r="I825" s="77"/>
    </row>
    <row r="826" spans="6:9" ht="14.25" customHeight="1" x14ac:dyDescent="0.25">
      <c r="F826" s="77"/>
      <c r="G826" s="77"/>
      <c r="H826" s="77"/>
      <c r="I826" s="77"/>
    </row>
    <row r="827" spans="6:9" ht="14.25" customHeight="1" x14ac:dyDescent="0.25">
      <c r="F827" s="77"/>
      <c r="G827" s="77"/>
      <c r="H827" s="77"/>
      <c r="I827" s="77"/>
    </row>
    <row r="828" spans="6:9" ht="14.25" customHeight="1" x14ac:dyDescent="0.25">
      <c r="F828" s="77"/>
      <c r="G828" s="77"/>
      <c r="H828" s="77"/>
      <c r="I828" s="77"/>
    </row>
    <row r="829" spans="6:9" ht="14.25" customHeight="1" x14ac:dyDescent="0.25">
      <c r="F829" s="77"/>
      <c r="G829" s="77"/>
      <c r="H829" s="77"/>
      <c r="I829" s="77"/>
    </row>
    <row r="830" spans="6:9" ht="14.25" customHeight="1" x14ac:dyDescent="0.25">
      <c r="F830" s="77"/>
      <c r="G830" s="77"/>
      <c r="H830" s="77"/>
      <c r="I830" s="77"/>
    </row>
    <row r="831" spans="6:9" ht="14.25" customHeight="1" x14ac:dyDescent="0.25">
      <c r="F831" s="77"/>
      <c r="G831" s="77"/>
      <c r="H831" s="77"/>
      <c r="I831" s="77"/>
    </row>
    <row r="832" spans="6:9" ht="14.25" customHeight="1" x14ac:dyDescent="0.25">
      <c r="F832" s="77"/>
      <c r="G832" s="77"/>
      <c r="H832" s="77"/>
      <c r="I832" s="77"/>
    </row>
    <row r="833" spans="6:9" ht="14.25" customHeight="1" x14ac:dyDescent="0.25">
      <c r="F833" s="77"/>
      <c r="G833" s="77"/>
      <c r="H833" s="77"/>
      <c r="I833" s="77"/>
    </row>
    <row r="834" spans="6:9" ht="14.25" customHeight="1" x14ac:dyDescent="0.25">
      <c r="F834" s="77"/>
      <c r="G834" s="77"/>
      <c r="H834" s="77"/>
      <c r="I834" s="77"/>
    </row>
    <row r="835" spans="6:9" ht="14.25" customHeight="1" x14ac:dyDescent="0.25">
      <c r="F835" s="77"/>
      <c r="G835" s="77"/>
      <c r="H835" s="77"/>
      <c r="I835" s="77"/>
    </row>
    <row r="836" spans="6:9" ht="14.25" customHeight="1" x14ac:dyDescent="0.25">
      <c r="F836" s="77"/>
      <c r="G836" s="77"/>
      <c r="H836" s="77"/>
      <c r="I836" s="77"/>
    </row>
    <row r="837" spans="6:9" ht="14.25" customHeight="1" x14ac:dyDescent="0.25">
      <c r="F837" s="77"/>
      <c r="G837" s="77"/>
      <c r="H837" s="77"/>
      <c r="I837" s="77"/>
    </row>
    <row r="838" spans="6:9" ht="14.25" customHeight="1" x14ac:dyDescent="0.25">
      <c r="F838" s="77"/>
      <c r="G838" s="77"/>
      <c r="H838" s="77"/>
      <c r="I838" s="77"/>
    </row>
    <row r="839" spans="6:9" ht="14.25" customHeight="1" x14ac:dyDescent="0.25">
      <c r="F839" s="77"/>
      <c r="G839" s="77"/>
      <c r="H839" s="77"/>
      <c r="I839" s="77"/>
    </row>
    <row r="840" spans="6:9" ht="14.25" customHeight="1" x14ac:dyDescent="0.25">
      <c r="F840" s="77"/>
      <c r="G840" s="77"/>
      <c r="H840" s="77"/>
      <c r="I840" s="77"/>
    </row>
    <row r="841" spans="6:9" ht="14.25" customHeight="1" x14ac:dyDescent="0.25">
      <c r="F841" s="77"/>
      <c r="G841" s="77"/>
      <c r="H841" s="77"/>
      <c r="I841" s="77"/>
    </row>
    <row r="842" spans="6:9" ht="14.25" customHeight="1" x14ac:dyDescent="0.25">
      <c r="F842" s="77"/>
      <c r="G842" s="77"/>
      <c r="H842" s="77"/>
      <c r="I842" s="77"/>
    </row>
    <row r="843" spans="6:9" ht="14.25" customHeight="1" x14ac:dyDescent="0.25">
      <c r="F843" s="77"/>
      <c r="G843" s="77"/>
      <c r="H843" s="77"/>
      <c r="I843" s="77"/>
    </row>
    <row r="844" spans="6:9" ht="14.25" customHeight="1" x14ac:dyDescent="0.25">
      <c r="F844" s="77"/>
      <c r="G844" s="77"/>
      <c r="H844" s="77"/>
      <c r="I844" s="77"/>
    </row>
    <row r="845" spans="6:9" ht="14.25" customHeight="1" x14ac:dyDescent="0.25">
      <c r="F845" s="77"/>
      <c r="G845" s="77"/>
      <c r="H845" s="77"/>
      <c r="I845" s="77"/>
    </row>
    <row r="846" spans="6:9" ht="14.25" customHeight="1" x14ac:dyDescent="0.25">
      <c r="F846" s="77"/>
      <c r="G846" s="77"/>
      <c r="H846" s="77"/>
      <c r="I846" s="77"/>
    </row>
    <row r="847" spans="6:9" ht="14.25" customHeight="1" x14ac:dyDescent="0.25">
      <c r="F847" s="77"/>
      <c r="G847" s="77"/>
      <c r="H847" s="77"/>
      <c r="I847" s="77"/>
    </row>
    <row r="848" spans="6:9" ht="14.25" customHeight="1" x14ac:dyDescent="0.25">
      <c r="F848" s="77"/>
      <c r="G848" s="77"/>
      <c r="H848" s="77"/>
      <c r="I848" s="77"/>
    </row>
    <row r="849" spans="6:9" ht="14.25" customHeight="1" x14ac:dyDescent="0.25">
      <c r="F849" s="77"/>
      <c r="G849" s="77"/>
      <c r="H849" s="77"/>
      <c r="I849" s="77"/>
    </row>
    <row r="850" spans="6:9" ht="14.25" customHeight="1" x14ac:dyDescent="0.25">
      <c r="F850" s="77"/>
      <c r="G850" s="77"/>
      <c r="H850" s="77"/>
      <c r="I850" s="77"/>
    </row>
    <row r="851" spans="6:9" ht="14.25" customHeight="1" x14ac:dyDescent="0.25">
      <c r="F851" s="77"/>
      <c r="G851" s="77"/>
      <c r="H851" s="77"/>
      <c r="I851" s="77"/>
    </row>
    <row r="852" spans="6:9" ht="14.25" customHeight="1" x14ac:dyDescent="0.25">
      <c r="F852" s="77"/>
      <c r="G852" s="77"/>
      <c r="H852" s="77"/>
      <c r="I852" s="77"/>
    </row>
    <row r="853" spans="6:9" ht="14.25" customHeight="1" x14ac:dyDescent="0.25">
      <c r="F853" s="77"/>
      <c r="G853" s="77"/>
      <c r="H853" s="77"/>
      <c r="I853" s="77"/>
    </row>
    <row r="854" spans="6:9" ht="14.25" customHeight="1" x14ac:dyDescent="0.25">
      <c r="F854" s="77"/>
      <c r="G854" s="77"/>
      <c r="H854" s="77"/>
      <c r="I854" s="77"/>
    </row>
    <row r="855" spans="6:9" ht="14.25" customHeight="1" x14ac:dyDescent="0.25">
      <c r="F855" s="77"/>
      <c r="G855" s="77"/>
      <c r="H855" s="77"/>
      <c r="I855" s="77"/>
    </row>
    <row r="856" spans="6:9" ht="14.25" customHeight="1" x14ac:dyDescent="0.25">
      <c r="F856" s="77"/>
      <c r="G856" s="77"/>
      <c r="H856" s="77"/>
      <c r="I856" s="77"/>
    </row>
    <row r="857" spans="6:9" ht="14.25" customHeight="1" x14ac:dyDescent="0.25">
      <c r="F857" s="77"/>
      <c r="G857" s="77"/>
      <c r="H857" s="77"/>
      <c r="I857" s="77"/>
    </row>
    <row r="858" spans="6:9" ht="14.25" customHeight="1" x14ac:dyDescent="0.25">
      <c r="F858" s="77"/>
      <c r="G858" s="77"/>
      <c r="H858" s="77"/>
      <c r="I858" s="77"/>
    </row>
    <row r="859" spans="6:9" ht="14.25" customHeight="1" x14ac:dyDescent="0.25">
      <c r="F859" s="77"/>
      <c r="G859" s="77"/>
      <c r="H859" s="77"/>
      <c r="I859" s="77"/>
    </row>
    <row r="860" spans="6:9" ht="14.25" customHeight="1" x14ac:dyDescent="0.25">
      <c r="F860" s="77"/>
      <c r="G860" s="77"/>
      <c r="H860" s="77"/>
      <c r="I860" s="77"/>
    </row>
    <row r="861" spans="6:9" ht="14.25" customHeight="1" x14ac:dyDescent="0.25">
      <c r="F861" s="77"/>
      <c r="G861" s="77"/>
      <c r="H861" s="77"/>
      <c r="I861" s="77"/>
    </row>
    <row r="862" spans="6:9" ht="14.25" customHeight="1" x14ac:dyDescent="0.25">
      <c r="F862" s="77"/>
      <c r="G862" s="77"/>
      <c r="H862" s="77"/>
      <c r="I862" s="77"/>
    </row>
    <row r="863" spans="6:9" ht="14.25" customHeight="1" x14ac:dyDescent="0.25">
      <c r="F863" s="77"/>
      <c r="G863" s="77"/>
      <c r="H863" s="77"/>
      <c r="I863" s="77"/>
    </row>
    <row r="864" spans="6:9" ht="14.25" customHeight="1" x14ac:dyDescent="0.25">
      <c r="F864" s="77"/>
      <c r="G864" s="77"/>
      <c r="H864" s="77"/>
      <c r="I864" s="77"/>
    </row>
    <row r="865" spans="6:9" ht="14.25" customHeight="1" x14ac:dyDescent="0.25">
      <c r="F865" s="77"/>
      <c r="G865" s="77"/>
      <c r="H865" s="77"/>
      <c r="I865" s="77"/>
    </row>
    <row r="866" spans="6:9" ht="14.25" customHeight="1" x14ac:dyDescent="0.25">
      <c r="F866" s="77"/>
      <c r="G866" s="77"/>
      <c r="H866" s="77"/>
      <c r="I866" s="77"/>
    </row>
    <row r="867" spans="6:9" ht="14.25" customHeight="1" x14ac:dyDescent="0.25">
      <c r="F867" s="77"/>
      <c r="G867" s="77"/>
      <c r="H867" s="77"/>
      <c r="I867" s="77"/>
    </row>
    <row r="868" spans="6:9" ht="14.25" customHeight="1" x14ac:dyDescent="0.25">
      <c r="F868" s="77"/>
      <c r="G868" s="77"/>
      <c r="H868" s="77"/>
      <c r="I868" s="77"/>
    </row>
    <row r="869" spans="6:9" ht="14.25" customHeight="1" x14ac:dyDescent="0.25">
      <c r="F869" s="77"/>
      <c r="G869" s="77"/>
      <c r="H869" s="77"/>
      <c r="I869" s="77"/>
    </row>
    <row r="870" spans="6:9" ht="14.25" customHeight="1" x14ac:dyDescent="0.25">
      <c r="F870" s="77"/>
      <c r="G870" s="77"/>
      <c r="H870" s="77"/>
      <c r="I870" s="77"/>
    </row>
    <row r="871" spans="6:9" ht="14.25" customHeight="1" x14ac:dyDescent="0.25">
      <c r="F871" s="77"/>
      <c r="G871" s="77"/>
      <c r="H871" s="77"/>
      <c r="I871" s="77"/>
    </row>
    <row r="872" spans="6:9" ht="14.25" customHeight="1" x14ac:dyDescent="0.25">
      <c r="F872" s="77"/>
      <c r="G872" s="77"/>
      <c r="H872" s="77"/>
      <c r="I872" s="77"/>
    </row>
    <row r="873" spans="6:9" ht="14.25" customHeight="1" x14ac:dyDescent="0.25">
      <c r="F873" s="77"/>
      <c r="G873" s="77"/>
      <c r="H873" s="77"/>
      <c r="I873" s="77"/>
    </row>
    <row r="874" spans="6:9" ht="14.25" customHeight="1" x14ac:dyDescent="0.25">
      <c r="F874" s="77"/>
      <c r="G874" s="77"/>
      <c r="H874" s="77"/>
      <c r="I874" s="77"/>
    </row>
    <row r="875" spans="6:9" ht="14.25" customHeight="1" x14ac:dyDescent="0.25">
      <c r="F875" s="77"/>
      <c r="G875" s="77"/>
      <c r="H875" s="77"/>
      <c r="I875" s="77"/>
    </row>
    <row r="876" spans="6:9" ht="14.25" customHeight="1" x14ac:dyDescent="0.25">
      <c r="F876" s="77"/>
      <c r="G876" s="77"/>
      <c r="H876" s="77"/>
      <c r="I876" s="77"/>
    </row>
    <row r="877" spans="6:9" ht="14.25" customHeight="1" x14ac:dyDescent="0.25">
      <c r="F877" s="77"/>
      <c r="G877" s="77"/>
      <c r="H877" s="77"/>
      <c r="I877" s="77"/>
    </row>
    <row r="878" spans="6:9" ht="14.25" customHeight="1" x14ac:dyDescent="0.25">
      <c r="F878" s="77"/>
      <c r="G878" s="77"/>
      <c r="H878" s="77"/>
      <c r="I878" s="77"/>
    </row>
    <row r="879" spans="6:9" ht="14.25" customHeight="1" x14ac:dyDescent="0.25">
      <c r="F879" s="77"/>
      <c r="G879" s="77"/>
      <c r="H879" s="77"/>
      <c r="I879" s="77"/>
    </row>
    <row r="880" spans="6:9" ht="14.25" customHeight="1" x14ac:dyDescent="0.25">
      <c r="F880" s="77"/>
      <c r="G880" s="77"/>
      <c r="H880" s="77"/>
      <c r="I880" s="77"/>
    </row>
    <row r="881" spans="6:9" ht="14.25" customHeight="1" x14ac:dyDescent="0.25">
      <c r="F881" s="77"/>
      <c r="G881" s="77"/>
      <c r="H881" s="77"/>
      <c r="I881" s="77"/>
    </row>
    <row r="882" spans="6:9" ht="14.25" customHeight="1" x14ac:dyDescent="0.25">
      <c r="F882" s="77"/>
      <c r="G882" s="77"/>
      <c r="H882" s="77"/>
      <c r="I882" s="77"/>
    </row>
    <row r="883" spans="6:9" ht="14.25" customHeight="1" x14ac:dyDescent="0.25">
      <c r="F883" s="77"/>
      <c r="G883" s="77"/>
      <c r="H883" s="77"/>
      <c r="I883" s="77"/>
    </row>
    <row r="884" spans="6:9" ht="14.25" customHeight="1" x14ac:dyDescent="0.25">
      <c r="F884" s="77"/>
      <c r="G884" s="77"/>
      <c r="H884" s="77"/>
      <c r="I884" s="77"/>
    </row>
    <row r="885" spans="6:9" ht="14.25" customHeight="1" x14ac:dyDescent="0.25">
      <c r="F885" s="77"/>
      <c r="G885" s="77"/>
      <c r="H885" s="77"/>
      <c r="I885" s="77"/>
    </row>
    <row r="886" spans="6:9" ht="14.25" customHeight="1" x14ac:dyDescent="0.25">
      <c r="F886" s="77"/>
      <c r="G886" s="77"/>
      <c r="H886" s="77"/>
      <c r="I886" s="77"/>
    </row>
    <row r="887" spans="6:9" ht="14.25" customHeight="1" x14ac:dyDescent="0.25">
      <c r="F887" s="77"/>
      <c r="G887" s="77"/>
      <c r="H887" s="77"/>
      <c r="I887" s="77"/>
    </row>
    <row r="888" spans="6:9" ht="14.25" customHeight="1" x14ac:dyDescent="0.25">
      <c r="F888" s="77"/>
      <c r="G888" s="77"/>
      <c r="H888" s="77"/>
      <c r="I888" s="77"/>
    </row>
    <row r="889" spans="6:9" ht="14.25" customHeight="1" x14ac:dyDescent="0.25">
      <c r="F889" s="77"/>
      <c r="G889" s="77"/>
      <c r="H889" s="77"/>
      <c r="I889" s="77"/>
    </row>
    <row r="890" spans="6:9" ht="14.25" customHeight="1" x14ac:dyDescent="0.25">
      <c r="F890" s="77"/>
      <c r="G890" s="77"/>
      <c r="H890" s="77"/>
      <c r="I890" s="77"/>
    </row>
    <row r="891" spans="6:9" ht="14.25" customHeight="1" x14ac:dyDescent="0.25">
      <c r="F891" s="77"/>
      <c r="G891" s="77"/>
      <c r="H891" s="77"/>
      <c r="I891" s="77"/>
    </row>
    <row r="892" spans="6:9" ht="14.25" customHeight="1" x14ac:dyDescent="0.25">
      <c r="F892" s="77"/>
      <c r="G892" s="77"/>
      <c r="H892" s="77"/>
      <c r="I892" s="77"/>
    </row>
    <row r="893" spans="6:9" ht="14.25" customHeight="1" x14ac:dyDescent="0.25">
      <c r="F893" s="77"/>
      <c r="G893" s="77"/>
      <c r="H893" s="77"/>
      <c r="I893" s="77"/>
    </row>
    <row r="894" spans="6:9" ht="14.25" customHeight="1" x14ac:dyDescent="0.25">
      <c r="F894" s="77"/>
      <c r="G894" s="77"/>
      <c r="H894" s="77"/>
      <c r="I894" s="77"/>
    </row>
    <row r="895" spans="6:9" ht="14.25" customHeight="1" x14ac:dyDescent="0.25">
      <c r="F895" s="77"/>
      <c r="G895" s="77"/>
      <c r="H895" s="77"/>
      <c r="I895" s="77"/>
    </row>
    <row r="896" spans="6:9" ht="14.25" customHeight="1" x14ac:dyDescent="0.25">
      <c r="F896" s="77"/>
      <c r="G896" s="77"/>
      <c r="H896" s="77"/>
      <c r="I896" s="77"/>
    </row>
    <row r="897" spans="6:9" ht="14.25" customHeight="1" x14ac:dyDescent="0.25">
      <c r="F897" s="77"/>
      <c r="G897" s="77"/>
      <c r="H897" s="77"/>
      <c r="I897" s="77"/>
    </row>
    <row r="898" spans="6:9" ht="14.25" customHeight="1" x14ac:dyDescent="0.25">
      <c r="F898" s="77"/>
      <c r="G898" s="77"/>
      <c r="H898" s="77"/>
      <c r="I898" s="77"/>
    </row>
    <row r="899" spans="6:9" ht="14.25" customHeight="1" x14ac:dyDescent="0.25">
      <c r="F899" s="77"/>
      <c r="G899" s="77"/>
      <c r="H899" s="77"/>
      <c r="I899" s="77"/>
    </row>
    <row r="900" spans="6:9" ht="14.25" customHeight="1" x14ac:dyDescent="0.25">
      <c r="F900" s="77"/>
      <c r="G900" s="77"/>
      <c r="H900" s="77"/>
      <c r="I900" s="77"/>
    </row>
    <row r="901" spans="6:9" ht="14.25" customHeight="1" x14ac:dyDescent="0.25">
      <c r="F901" s="77"/>
      <c r="G901" s="77"/>
      <c r="H901" s="77"/>
      <c r="I901" s="77"/>
    </row>
    <row r="902" spans="6:9" ht="14.25" customHeight="1" x14ac:dyDescent="0.25">
      <c r="F902" s="77"/>
      <c r="G902" s="77"/>
      <c r="H902" s="77"/>
      <c r="I902" s="77"/>
    </row>
    <row r="903" spans="6:9" ht="14.25" customHeight="1" x14ac:dyDescent="0.25">
      <c r="F903" s="77"/>
      <c r="G903" s="77"/>
      <c r="H903" s="77"/>
      <c r="I903" s="77"/>
    </row>
    <row r="904" spans="6:9" ht="14.25" customHeight="1" x14ac:dyDescent="0.25">
      <c r="F904" s="77"/>
      <c r="G904" s="77"/>
      <c r="H904" s="77"/>
      <c r="I904" s="77"/>
    </row>
    <row r="905" spans="6:9" ht="14.25" customHeight="1" x14ac:dyDescent="0.25">
      <c r="F905" s="77"/>
      <c r="G905" s="77"/>
      <c r="H905" s="77"/>
      <c r="I905" s="77"/>
    </row>
    <row r="906" spans="6:9" ht="14.25" customHeight="1" x14ac:dyDescent="0.25">
      <c r="F906" s="77"/>
      <c r="G906" s="77"/>
      <c r="H906" s="77"/>
      <c r="I906" s="77"/>
    </row>
    <row r="907" spans="6:9" ht="14.25" customHeight="1" x14ac:dyDescent="0.25">
      <c r="F907" s="77"/>
      <c r="G907" s="77"/>
      <c r="H907" s="77"/>
      <c r="I907" s="77"/>
    </row>
    <row r="908" spans="6:9" ht="14.25" customHeight="1" x14ac:dyDescent="0.25">
      <c r="F908" s="77"/>
      <c r="G908" s="77"/>
      <c r="H908" s="77"/>
      <c r="I908" s="77"/>
    </row>
    <row r="909" spans="6:9" ht="14.25" customHeight="1" x14ac:dyDescent="0.25">
      <c r="F909" s="77"/>
      <c r="G909" s="77"/>
      <c r="H909" s="77"/>
      <c r="I909" s="77"/>
    </row>
    <row r="910" spans="6:9" ht="14.25" customHeight="1" x14ac:dyDescent="0.25">
      <c r="F910" s="77"/>
      <c r="G910" s="77"/>
      <c r="H910" s="77"/>
      <c r="I910" s="77"/>
    </row>
    <row r="911" spans="6:9" ht="14.25" customHeight="1" x14ac:dyDescent="0.25">
      <c r="F911" s="77"/>
      <c r="G911" s="77"/>
      <c r="H911" s="77"/>
      <c r="I911" s="77"/>
    </row>
    <row r="912" spans="6:9" ht="14.25" customHeight="1" x14ac:dyDescent="0.25">
      <c r="F912" s="77"/>
      <c r="G912" s="77"/>
      <c r="H912" s="77"/>
      <c r="I912" s="77"/>
    </row>
    <row r="913" spans="6:9" ht="14.25" customHeight="1" x14ac:dyDescent="0.25">
      <c r="F913" s="77"/>
      <c r="G913" s="77"/>
      <c r="H913" s="77"/>
      <c r="I913" s="77"/>
    </row>
    <row r="914" spans="6:9" ht="14.25" customHeight="1" x14ac:dyDescent="0.25">
      <c r="F914" s="77"/>
      <c r="G914" s="77"/>
      <c r="H914" s="77"/>
      <c r="I914" s="77"/>
    </row>
    <row r="915" spans="6:9" ht="14.25" customHeight="1" x14ac:dyDescent="0.25">
      <c r="F915" s="77"/>
      <c r="G915" s="77"/>
      <c r="H915" s="77"/>
      <c r="I915" s="77"/>
    </row>
    <row r="916" spans="6:9" ht="14.25" customHeight="1" x14ac:dyDescent="0.25">
      <c r="F916" s="77"/>
      <c r="G916" s="77"/>
      <c r="H916" s="77"/>
      <c r="I916" s="77"/>
    </row>
    <row r="917" spans="6:9" ht="14.25" customHeight="1" x14ac:dyDescent="0.25">
      <c r="F917" s="77"/>
      <c r="G917" s="77"/>
      <c r="H917" s="77"/>
      <c r="I917" s="77"/>
    </row>
    <row r="918" spans="6:9" ht="14.25" customHeight="1" x14ac:dyDescent="0.25">
      <c r="F918" s="77"/>
      <c r="G918" s="77"/>
      <c r="H918" s="77"/>
      <c r="I918" s="77"/>
    </row>
    <row r="919" spans="6:9" ht="14.25" customHeight="1" x14ac:dyDescent="0.25">
      <c r="F919" s="77"/>
      <c r="G919" s="77"/>
      <c r="H919" s="77"/>
      <c r="I919" s="77"/>
    </row>
    <row r="920" spans="6:9" ht="14.25" customHeight="1" x14ac:dyDescent="0.25">
      <c r="F920" s="77"/>
      <c r="G920" s="77"/>
      <c r="H920" s="77"/>
      <c r="I920" s="77"/>
    </row>
    <row r="921" spans="6:9" ht="14.25" customHeight="1" x14ac:dyDescent="0.25">
      <c r="F921" s="77"/>
      <c r="G921" s="77"/>
      <c r="H921" s="77"/>
      <c r="I921" s="77"/>
    </row>
    <row r="922" spans="6:9" ht="14.25" customHeight="1" x14ac:dyDescent="0.25">
      <c r="F922" s="77"/>
      <c r="G922" s="77"/>
      <c r="H922" s="77"/>
      <c r="I922" s="77"/>
    </row>
    <row r="923" spans="6:9" ht="14.25" customHeight="1" x14ac:dyDescent="0.25">
      <c r="F923" s="77"/>
      <c r="G923" s="77"/>
      <c r="H923" s="77"/>
      <c r="I923" s="77"/>
    </row>
    <row r="924" spans="6:9" ht="14.25" customHeight="1" x14ac:dyDescent="0.25">
      <c r="F924" s="77"/>
      <c r="G924" s="77"/>
      <c r="H924" s="77"/>
      <c r="I924" s="77"/>
    </row>
    <row r="925" spans="6:9" ht="14.25" customHeight="1" x14ac:dyDescent="0.25">
      <c r="F925" s="77"/>
      <c r="G925" s="77"/>
      <c r="H925" s="77"/>
      <c r="I925" s="77"/>
    </row>
    <row r="926" spans="6:9" ht="14.25" customHeight="1" x14ac:dyDescent="0.25">
      <c r="F926" s="77"/>
      <c r="G926" s="77"/>
      <c r="H926" s="77"/>
      <c r="I926" s="77"/>
    </row>
    <row r="927" spans="6:9" ht="14.25" customHeight="1" x14ac:dyDescent="0.25">
      <c r="F927" s="77"/>
      <c r="G927" s="77"/>
      <c r="H927" s="77"/>
      <c r="I927" s="77"/>
    </row>
    <row r="928" spans="6:9" ht="14.25" customHeight="1" x14ac:dyDescent="0.25">
      <c r="F928" s="77"/>
      <c r="G928" s="77"/>
      <c r="H928" s="77"/>
      <c r="I928" s="77"/>
    </row>
    <row r="929" spans="6:9" ht="14.25" customHeight="1" x14ac:dyDescent="0.25">
      <c r="F929" s="77"/>
      <c r="G929" s="77"/>
      <c r="H929" s="77"/>
      <c r="I929" s="77"/>
    </row>
    <row r="930" spans="6:9" ht="14.25" customHeight="1" x14ac:dyDescent="0.25">
      <c r="F930" s="77"/>
      <c r="G930" s="77"/>
      <c r="H930" s="77"/>
      <c r="I930" s="77"/>
    </row>
    <row r="931" spans="6:9" ht="14.25" customHeight="1" x14ac:dyDescent="0.25">
      <c r="F931" s="77"/>
      <c r="G931" s="77"/>
      <c r="H931" s="77"/>
      <c r="I931" s="77"/>
    </row>
    <row r="932" spans="6:9" ht="14.25" customHeight="1" x14ac:dyDescent="0.25">
      <c r="F932" s="77"/>
      <c r="G932" s="77"/>
      <c r="H932" s="77"/>
      <c r="I932" s="77"/>
    </row>
    <row r="933" spans="6:9" ht="14.25" customHeight="1" x14ac:dyDescent="0.25">
      <c r="F933" s="77"/>
      <c r="G933" s="77"/>
      <c r="H933" s="77"/>
      <c r="I933" s="77"/>
    </row>
    <row r="934" spans="6:9" ht="14.25" customHeight="1" x14ac:dyDescent="0.25">
      <c r="F934" s="77"/>
      <c r="G934" s="77"/>
      <c r="H934" s="77"/>
      <c r="I934" s="77"/>
    </row>
    <row r="935" spans="6:9" ht="14.25" customHeight="1" x14ac:dyDescent="0.25">
      <c r="F935" s="77"/>
      <c r="G935" s="77"/>
      <c r="H935" s="77"/>
      <c r="I935" s="77"/>
    </row>
    <row r="936" spans="6:9" ht="14.25" customHeight="1" x14ac:dyDescent="0.25">
      <c r="F936" s="77"/>
      <c r="G936" s="77"/>
      <c r="H936" s="77"/>
      <c r="I936" s="77"/>
    </row>
    <row r="937" spans="6:9" ht="14.25" customHeight="1" x14ac:dyDescent="0.25">
      <c r="F937" s="77"/>
      <c r="G937" s="77"/>
      <c r="H937" s="77"/>
      <c r="I937" s="77"/>
    </row>
    <row r="938" spans="6:9" ht="14.25" customHeight="1" x14ac:dyDescent="0.25">
      <c r="F938" s="77"/>
      <c r="G938" s="77"/>
      <c r="H938" s="77"/>
      <c r="I938" s="77"/>
    </row>
    <row r="939" spans="6:9" ht="14.25" customHeight="1" x14ac:dyDescent="0.25">
      <c r="F939" s="77"/>
      <c r="G939" s="77"/>
      <c r="H939" s="77"/>
      <c r="I939" s="77"/>
    </row>
    <row r="940" spans="6:9" ht="14.25" customHeight="1" x14ac:dyDescent="0.25">
      <c r="F940" s="77"/>
      <c r="G940" s="77"/>
      <c r="H940" s="77"/>
      <c r="I940" s="77"/>
    </row>
    <row r="941" spans="6:9" ht="14.25" customHeight="1" x14ac:dyDescent="0.25">
      <c r="F941" s="77"/>
      <c r="G941" s="77"/>
      <c r="H941" s="77"/>
      <c r="I941" s="77"/>
    </row>
    <row r="942" spans="6:9" ht="14.25" customHeight="1" x14ac:dyDescent="0.25">
      <c r="F942" s="77"/>
      <c r="G942" s="77"/>
      <c r="H942" s="77"/>
      <c r="I942" s="77"/>
    </row>
    <row r="943" spans="6:9" ht="14.25" customHeight="1" x14ac:dyDescent="0.25">
      <c r="F943" s="77"/>
      <c r="G943" s="77"/>
      <c r="H943" s="77"/>
      <c r="I943" s="77"/>
    </row>
    <row r="944" spans="6:9" ht="14.25" customHeight="1" x14ac:dyDescent="0.25">
      <c r="F944" s="77"/>
      <c r="G944" s="77"/>
      <c r="H944" s="77"/>
      <c r="I944" s="77"/>
    </row>
    <row r="945" spans="6:9" ht="14.25" customHeight="1" x14ac:dyDescent="0.25">
      <c r="F945" s="77"/>
      <c r="G945" s="77"/>
      <c r="H945" s="77"/>
      <c r="I945" s="77"/>
    </row>
    <row r="946" spans="6:9" ht="14.25" customHeight="1" x14ac:dyDescent="0.25">
      <c r="F946" s="77"/>
      <c r="G946" s="77"/>
      <c r="H946" s="77"/>
      <c r="I946" s="77"/>
    </row>
    <row r="947" spans="6:9" ht="14.25" customHeight="1" x14ac:dyDescent="0.25">
      <c r="F947" s="77"/>
      <c r="G947" s="77"/>
      <c r="H947" s="77"/>
      <c r="I947" s="77"/>
    </row>
    <row r="948" spans="6:9" ht="14.25" customHeight="1" x14ac:dyDescent="0.25">
      <c r="F948" s="77"/>
      <c r="G948" s="77"/>
      <c r="H948" s="77"/>
      <c r="I948" s="77"/>
    </row>
    <row r="949" spans="6:9" ht="14.25" customHeight="1" x14ac:dyDescent="0.25">
      <c r="F949" s="77"/>
      <c r="G949" s="77"/>
      <c r="H949" s="77"/>
      <c r="I949" s="77"/>
    </row>
    <row r="950" spans="6:9" ht="14.25" customHeight="1" x14ac:dyDescent="0.25">
      <c r="F950" s="77"/>
      <c r="G950" s="77"/>
      <c r="H950" s="77"/>
      <c r="I950" s="77"/>
    </row>
    <row r="951" spans="6:9" ht="14.25" customHeight="1" x14ac:dyDescent="0.25">
      <c r="F951" s="77"/>
      <c r="G951" s="77"/>
      <c r="H951" s="77"/>
      <c r="I951" s="77"/>
    </row>
    <row r="952" spans="6:9" ht="14.25" customHeight="1" x14ac:dyDescent="0.25">
      <c r="F952" s="77"/>
      <c r="G952" s="77"/>
      <c r="H952" s="77"/>
      <c r="I952" s="77"/>
    </row>
    <row r="953" spans="6:9" ht="14.25" customHeight="1" x14ac:dyDescent="0.25">
      <c r="F953" s="77"/>
      <c r="G953" s="77"/>
      <c r="H953" s="77"/>
      <c r="I953" s="77"/>
    </row>
    <row r="954" spans="6:9" ht="14.25" customHeight="1" x14ac:dyDescent="0.25">
      <c r="F954" s="77"/>
      <c r="G954" s="77"/>
      <c r="H954" s="77"/>
      <c r="I954" s="77"/>
    </row>
    <row r="955" spans="6:9" ht="14.25" customHeight="1" x14ac:dyDescent="0.25">
      <c r="F955" s="77"/>
      <c r="G955" s="77"/>
      <c r="H955" s="77"/>
      <c r="I955" s="77"/>
    </row>
    <row r="956" spans="6:9" ht="14.25" customHeight="1" x14ac:dyDescent="0.25">
      <c r="F956" s="77"/>
      <c r="G956" s="77"/>
      <c r="H956" s="77"/>
      <c r="I956" s="77"/>
    </row>
    <row r="957" spans="6:9" ht="14.25" customHeight="1" x14ac:dyDescent="0.25">
      <c r="F957" s="77"/>
      <c r="G957" s="77"/>
      <c r="H957" s="77"/>
      <c r="I957" s="77"/>
    </row>
    <row r="958" spans="6:9" ht="14.25" customHeight="1" x14ac:dyDescent="0.25">
      <c r="F958" s="77"/>
      <c r="G958" s="77"/>
      <c r="H958" s="77"/>
      <c r="I958" s="77"/>
    </row>
    <row r="959" spans="6:9" ht="14.25" customHeight="1" x14ac:dyDescent="0.25">
      <c r="F959" s="77"/>
      <c r="G959" s="77"/>
      <c r="H959" s="77"/>
      <c r="I959" s="77"/>
    </row>
    <row r="960" spans="6:9" ht="14.25" customHeight="1" x14ac:dyDescent="0.25">
      <c r="F960" s="77"/>
      <c r="G960" s="77"/>
      <c r="H960" s="77"/>
      <c r="I960" s="77"/>
    </row>
    <row r="961" spans="6:9" ht="14.25" customHeight="1" x14ac:dyDescent="0.25">
      <c r="F961" s="77"/>
      <c r="G961" s="77"/>
      <c r="H961" s="77"/>
      <c r="I961" s="77"/>
    </row>
    <row r="962" spans="6:9" ht="14.25" customHeight="1" x14ac:dyDescent="0.25">
      <c r="F962" s="77"/>
      <c r="G962" s="77"/>
      <c r="H962" s="77"/>
      <c r="I962" s="77"/>
    </row>
    <row r="963" spans="6:9" ht="14.25" customHeight="1" x14ac:dyDescent="0.25">
      <c r="F963" s="77"/>
      <c r="G963" s="77"/>
      <c r="H963" s="77"/>
      <c r="I963" s="77"/>
    </row>
    <row r="964" spans="6:9" ht="14.25" customHeight="1" x14ac:dyDescent="0.25">
      <c r="F964" s="77"/>
      <c r="G964" s="77"/>
      <c r="H964" s="77"/>
      <c r="I964" s="77"/>
    </row>
    <row r="965" spans="6:9" ht="14.25" customHeight="1" x14ac:dyDescent="0.25">
      <c r="F965" s="77"/>
      <c r="G965" s="77"/>
      <c r="H965" s="77"/>
      <c r="I965" s="77"/>
    </row>
    <row r="966" spans="6:9" ht="14.25" customHeight="1" x14ac:dyDescent="0.25">
      <c r="F966" s="77"/>
      <c r="G966" s="77"/>
      <c r="H966" s="77"/>
      <c r="I966" s="77"/>
    </row>
    <row r="967" spans="6:9" ht="14.25" customHeight="1" x14ac:dyDescent="0.25">
      <c r="F967" s="77"/>
      <c r="G967" s="77"/>
      <c r="H967" s="77"/>
      <c r="I967" s="77"/>
    </row>
    <row r="968" spans="6:9" ht="14.25" customHeight="1" x14ac:dyDescent="0.25">
      <c r="F968" s="77"/>
      <c r="G968" s="77"/>
      <c r="H968" s="77"/>
      <c r="I968" s="77"/>
    </row>
    <row r="969" spans="6:9" ht="14.25" customHeight="1" x14ac:dyDescent="0.25">
      <c r="F969" s="77"/>
      <c r="G969" s="77"/>
      <c r="H969" s="77"/>
      <c r="I969" s="77"/>
    </row>
    <row r="970" spans="6:9" ht="14.25" customHeight="1" x14ac:dyDescent="0.25">
      <c r="F970" s="77"/>
      <c r="G970" s="77"/>
      <c r="H970" s="77"/>
      <c r="I970" s="77"/>
    </row>
    <row r="971" spans="6:9" ht="14.25" customHeight="1" x14ac:dyDescent="0.25">
      <c r="F971" s="77"/>
      <c r="G971" s="77"/>
      <c r="H971" s="77"/>
      <c r="I971" s="77"/>
    </row>
    <row r="972" spans="6:9" ht="14.25" customHeight="1" x14ac:dyDescent="0.25">
      <c r="F972" s="77"/>
      <c r="G972" s="77"/>
      <c r="H972" s="77"/>
      <c r="I972" s="77"/>
    </row>
    <row r="973" spans="6:9" ht="14.25" customHeight="1" x14ac:dyDescent="0.25">
      <c r="F973" s="77"/>
      <c r="G973" s="77"/>
      <c r="H973" s="77"/>
      <c r="I973" s="77"/>
    </row>
    <row r="974" spans="6:9" ht="14.25" customHeight="1" x14ac:dyDescent="0.25">
      <c r="F974" s="77"/>
      <c r="G974" s="77"/>
      <c r="H974" s="77"/>
      <c r="I974" s="77"/>
    </row>
    <row r="975" spans="6:9" ht="14.25" customHeight="1" x14ac:dyDescent="0.25">
      <c r="F975" s="77"/>
      <c r="G975" s="77"/>
      <c r="H975" s="77"/>
      <c r="I975" s="77"/>
    </row>
    <row r="976" spans="6:9" ht="14.25" customHeight="1" x14ac:dyDescent="0.25">
      <c r="F976" s="77"/>
      <c r="G976" s="77"/>
      <c r="H976" s="77"/>
      <c r="I976" s="77"/>
    </row>
    <row r="977" spans="6:9" ht="14.25" customHeight="1" x14ac:dyDescent="0.25">
      <c r="F977" s="77"/>
      <c r="G977" s="77"/>
      <c r="H977" s="77"/>
      <c r="I977" s="77"/>
    </row>
    <row r="978" spans="6:9" ht="14.25" customHeight="1" x14ac:dyDescent="0.25">
      <c r="F978" s="77"/>
      <c r="G978" s="77"/>
      <c r="H978" s="77"/>
      <c r="I978" s="77"/>
    </row>
    <row r="979" spans="6:9" ht="14.25" customHeight="1" x14ac:dyDescent="0.25">
      <c r="F979" s="77"/>
      <c r="G979" s="77"/>
      <c r="H979" s="77"/>
      <c r="I979" s="77"/>
    </row>
    <row r="980" spans="6:9" ht="14.25" customHeight="1" x14ac:dyDescent="0.25">
      <c r="F980" s="77"/>
      <c r="G980" s="77"/>
      <c r="H980" s="77"/>
      <c r="I980" s="77"/>
    </row>
    <row r="981" spans="6:9" ht="14.25" customHeight="1" x14ac:dyDescent="0.25">
      <c r="F981" s="77"/>
      <c r="G981" s="77"/>
      <c r="H981" s="77"/>
      <c r="I981" s="77"/>
    </row>
    <row r="982" spans="6:9" ht="14.25" customHeight="1" x14ac:dyDescent="0.25">
      <c r="F982" s="77"/>
      <c r="G982" s="77"/>
      <c r="H982" s="77"/>
      <c r="I982" s="77"/>
    </row>
    <row r="983" spans="6:9" ht="14.25" customHeight="1" x14ac:dyDescent="0.25">
      <c r="F983" s="77"/>
      <c r="G983" s="77"/>
      <c r="H983" s="77"/>
      <c r="I983" s="77"/>
    </row>
    <row r="984" spans="6:9" ht="14.25" customHeight="1" x14ac:dyDescent="0.25">
      <c r="F984" s="77"/>
      <c r="G984" s="77"/>
      <c r="H984" s="77"/>
      <c r="I984" s="77"/>
    </row>
    <row r="985" spans="6:9" ht="14.25" customHeight="1" x14ac:dyDescent="0.25">
      <c r="F985" s="77"/>
      <c r="G985" s="77"/>
      <c r="H985" s="77"/>
      <c r="I985" s="77"/>
    </row>
    <row r="986" spans="6:9" ht="14.25" customHeight="1" x14ac:dyDescent="0.25">
      <c r="F986" s="77"/>
      <c r="G986" s="77"/>
      <c r="H986" s="77"/>
      <c r="I986" s="77"/>
    </row>
    <row r="987" spans="6:9" ht="14.25" customHeight="1" x14ac:dyDescent="0.25">
      <c r="F987" s="77"/>
      <c r="G987" s="77"/>
      <c r="H987" s="77"/>
      <c r="I987" s="77"/>
    </row>
    <row r="988" spans="6:9" ht="14.25" customHeight="1" x14ac:dyDescent="0.25">
      <c r="F988" s="77"/>
      <c r="G988" s="77"/>
      <c r="H988" s="77"/>
      <c r="I988" s="77"/>
    </row>
    <row r="989" spans="6:9" ht="14.25" customHeight="1" x14ac:dyDescent="0.25">
      <c r="F989" s="77"/>
      <c r="G989" s="77"/>
      <c r="H989" s="77"/>
      <c r="I989" s="77"/>
    </row>
    <row r="990" spans="6:9" ht="14.25" customHeight="1" x14ac:dyDescent="0.25">
      <c r="F990" s="77"/>
      <c r="G990" s="77"/>
      <c r="H990" s="77"/>
      <c r="I990" s="77"/>
    </row>
    <row r="991" spans="6:9" ht="14.25" customHeight="1" x14ac:dyDescent="0.25">
      <c r="F991" s="77"/>
      <c r="G991" s="77"/>
      <c r="H991" s="77"/>
      <c r="I991" s="77"/>
    </row>
    <row r="992" spans="6:9" ht="14.25" customHeight="1" x14ac:dyDescent="0.25">
      <c r="F992" s="77"/>
      <c r="G992" s="77"/>
      <c r="H992" s="77"/>
      <c r="I992" s="77"/>
    </row>
    <row r="993" spans="6:9" ht="14.25" customHeight="1" x14ac:dyDescent="0.25">
      <c r="F993" s="77"/>
      <c r="G993" s="77"/>
      <c r="H993" s="77"/>
      <c r="I993" s="77"/>
    </row>
    <row r="994" spans="6:9" ht="14.25" customHeight="1" x14ac:dyDescent="0.25">
      <c r="F994" s="77"/>
      <c r="G994" s="77"/>
      <c r="H994" s="77"/>
      <c r="I994" s="77"/>
    </row>
    <row r="995" spans="6:9" ht="14.25" customHeight="1" x14ac:dyDescent="0.25">
      <c r="F995" s="77"/>
      <c r="G995" s="77"/>
      <c r="H995" s="77"/>
      <c r="I995" s="77"/>
    </row>
    <row r="996" spans="6:9" ht="14.25" customHeight="1" x14ac:dyDescent="0.25">
      <c r="F996" s="77"/>
      <c r="G996" s="77"/>
      <c r="H996" s="77"/>
      <c r="I996" s="77"/>
    </row>
    <row r="997" spans="6:9" ht="14.25" customHeight="1" x14ac:dyDescent="0.25">
      <c r="F997" s="77"/>
      <c r="G997" s="77"/>
      <c r="H997" s="77"/>
      <c r="I997" s="77"/>
    </row>
    <row r="998" spans="6:9" ht="14.25" customHeight="1" x14ac:dyDescent="0.25">
      <c r="F998" s="77"/>
      <c r="G998" s="77"/>
      <c r="H998" s="77"/>
      <c r="I998" s="77"/>
    </row>
    <row r="999" spans="6:9" ht="14.25" customHeight="1" x14ac:dyDescent="0.25">
      <c r="F999" s="77"/>
      <c r="G999" s="77"/>
      <c r="H999" s="77"/>
      <c r="I999" s="77"/>
    </row>
    <row r="1000" spans="6:9" ht="14.25" customHeight="1" x14ac:dyDescent="0.25">
      <c r="F1000" s="77"/>
      <c r="G1000" s="77"/>
      <c r="H1000" s="77"/>
      <c r="I1000" s="77"/>
    </row>
  </sheetData>
  <pageMargins left="0.70866141732283472" right="0.70866141732283472" top="0.74803149606299213" bottom="0.74803149606299213" header="0" footer="0"/>
  <pageSetup paperSize="9" fitToHeight="0" orientation="portrait"/>
  <headerFooter>
    <oddHeader>&amp;LPNZ d.o.o.&amp;R17_648</oddHeader>
    <oddFooter>&amp;C&amp;A&amp;R&amp;P/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7"/>
  <sheetViews>
    <sheetView workbookViewId="0">
      <selection activeCell="J5" sqref="J5"/>
    </sheetView>
  </sheetViews>
  <sheetFormatPr defaultRowHeight="13.8" x14ac:dyDescent="0.25"/>
  <sheetData>
    <row r="1" spans="1:18" x14ac:dyDescent="0.25">
      <c r="A1" s="125" t="s">
        <v>460</v>
      </c>
      <c r="B1" s="126"/>
      <c r="C1" s="126"/>
      <c r="D1" s="126"/>
      <c r="E1" s="126"/>
      <c r="F1" s="126"/>
      <c r="G1" s="126"/>
      <c r="L1" s="125"/>
      <c r="M1" s="126"/>
      <c r="N1" s="126"/>
      <c r="O1" s="126"/>
      <c r="P1" s="126"/>
      <c r="Q1" s="126"/>
      <c r="R1" s="126"/>
    </row>
    <row r="2" spans="1:18" x14ac:dyDescent="0.25">
      <c r="A2" s="127" t="s">
        <v>461</v>
      </c>
      <c r="B2" s="126"/>
      <c r="C2" s="126"/>
      <c r="D2" s="126"/>
      <c r="E2" s="126"/>
      <c r="F2" s="126"/>
      <c r="G2" s="126"/>
      <c r="L2" s="127"/>
      <c r="M2" s="126"/>
      <c r="N2" s="126"/>
      <c r="O2" s="126"/>
      <c r="P2" s="126"/>
      <c r="Q2" s="126"/>
      <c r="R2" s="126"/>
    </row>
    <row r="3" spans="1:18" x14ac:dyDescent="0.25">
      <c r="A3" s="128" t="s">
        <v>486</v>
      </c>
      <c r="B3" s="126"/>
      <c r="C3" s="126"/>
      <c r="D3" s="126"/>
      <c r="E3" s="126"/>
      <c r="F3" s="126"/>
      <c r="G3" s="126"/>
      <c r="L3" s="128"/>
      <c r="M3" s="126"/>
      <c r="N3" s="126"/>
      <c r="O3" s="126"/>
      <c r="P3" s="126"/>
      <c r="Q3" s="126"/>
      <c r="R3" s="126"/>
    </row>
    <row r="4" spans="1:18" x14ac:dyDescent="0.25">
      <c r="A4" s="128" t="s">
        <v>462</v>
      </c>
      <c r="B4" s="126"/>
      <c r="C4" s="126"/>
      <c r="D4" s="126"/>
      <c r="E4" s="126"/>
      <c r="F4" s="126"/>
      <c r="G4" s="126"/>
      <c r="L4" s="128"/>
      <c r="M4" s="126"/>
      <c r="N4" s="126"/>
      <c r="O4" s="126"/>
      <c r="P4" s="126"/>
      <c r="Q4" s="126"/>
      <c r="R4" s="126"/>
    </row>
    <row r="5" spans="1:18" ht="21" customHeight="1" x14ac:dyDescent="0.25">
      <c r="A5" s="128" t="s">
        <v>463</v>
      </c>
      <c r="B5" s="126"/>
      <c r="C5" s="126"/>
      <c r="D5" s="126"/>
      <c r="E5" s="126"/>
      <c r="F5" s="126"/>
      <c r="G5" s="126"/>
      <c r="L5" s="128"/>
      <c r="M5" s="126"/>
      <c r="N5" s="126"/>
      <c r="O5" s="126"/>
      <c r="P5" s="126"/>
      <c r="Q5" s="126"/>
      <c r="R5" s="126"/>
    </row>
    <row r="6" spans="1:18" ht="17.25" customHeight="1" x14ac:dyDescent="0.25">
      <c r="A6" s="129" t="s">
        <v>464</v>
      </c>
      <c r="B6" s="129"/>
      <c r="C6" s="129"/>
      <c r="D6" s="126"/>
      <c r="E6" s="126"/>
      <c r="F6" s="126"/>
      <c r="G6" s="126"/>
      <c r="L6" s="281"/>
      <c r="M6" s="281"/>
      <c r="N6" s="281"/>
      <c r="O6" s="126"/>
      <c r="P6" s="126"/>
      <c r="Q6" s="126"/>
      <c r="R6" s="126"/>
    </row>
    <row r="7" spans="1:18" ht="20.25" customHeight="1" x14ac:dyDescent="0.25">
      <c r="A7" s="129" t="s">
        <v>465</v>
      </c>
      <c r="B7" s="130"/>
      <c r="C7" s="130"/>
      <c r="D7" s="126"/>
      <c r="E7" s="126"/>
      <c r="F7" s="126"/>
      <c r="G7" s="126"/>
      <c r="L7" s="129"/>
      <c r="M7" s="130"/>
      <c r="N7" s="130"/>
      <c r="O7" s="126"/>
      <c r="P7" s="126"/>
      <c r="Q7" s="126"/>
      <c r="R7" s="126"/>
    </row>
    <row r="8" spans="1:18" ht="24.75" customHeight="1" x14ac:dyDescent="0.25">
      <c r="A8" s="128" t="s">
        <v>466</v>
      </c>
      <c r="B8" s="128"/>
      <c r="C8" s="130"/>
      <c r="D8" s="126"/>
      <c r="E8" s="126"/>
      <c r="F8" s="126"/>
      <c r="G8" s="126"/>
      <c r="L8" s="128"/>
      <c r="M8" s="128"/>
      <c r="N8" s="130"/>
      <c r="O8" s="126"/>
      <c r="P8" s="126"/>
      <c r="Q8" s="126"/>
      <c r="R8" s="126"/>
    </row>
    <row r="9" spans="1:18" ht="24.75" customHeight="1" x14ac:dyDescent="0.25">
      <c r="A9" s="129" t="s">
        <v>467</v>
      </c>
      <c r="B9" s="130"/>
      <c r="C9" s="130"/>
      <c r="D9" s="126"/>
      <c r="E9" s="126"/>
      <c r="F9" s="126"/>
      <c r="G9" s="126"/>
      <c r="L9" s="129"/>
      <c r="M9" s="130"/>
      <c r="N9" s="130"/>
      <c r="O9" s="126"/>
      <c r="P9" s="126"/>
      <c r="Q9" s="126"/>
      <c r="R9" s="126"/>
    </row>
    <row r="10" spans="1:18" ht="24.75" customHeight="1" x14ac:dyDescent="0.25">
      <c r="A10" s="280" t="s">
        <v>468</v>
      </c>
      <c r="B10" s="280"/>
      <c r="C10" s="280"/>
      <c r="D10" s="280"/>
      <c r="E10" s="280"/>
      <c r="F10" s="126"/>
      <c r="G10" s="126"/>
      <c r="L10" s="280"/>
      <c r="M10" s="280"/>
      <c r="N10" s="280"/>
      <c r="O10" s="280"/>
      <c r="P10" s="280"/>
      <c r="Q10" s="126"/>
      <c r="R10" s="126"/>
    </row>
    <row r="11" spans="1:18" ht="20.25" customHeight="1" x14ac:dyDescent="0.25">
      <c r="A11" s="129" t="s">
        <v>469</v>
      </c>
      <c r="B11" s="130"/>
      <c r="C11" s="130"/>
      <c r="D11" s="126"/>
      <c r="E11" s="126"/>
      <c r="F11" s="126"/>
      <c r="G11" s="126"/>
      <c r="L11" s="129"/>
      <c r="M11" s="130"/>
      <c r="N11" s="130"/>
      <c r="O11" s="126"/>
      <c r="P11" s="126"/>
      <c r="Q11" s="126"/>
      <c r="R11" s="126"/>
    </row>
    <row r="12" spans="1:18" ht="21" customHeight="1" x14ac:dyDescent="0.25">
      <c r="A12" s="128" t="s">
        <v>470</v>
      </c>
      <c r="B12" s="130"/>
      <c r="C12" s="130"/>
      <c r="D12" s="126"/>
      <c r="E12" s="126"/>
      <c r="F12" s="126"/>
      <c r="G12" s="126"/>
      <c r="L12" s="128"/>
      <c r="M12" s="130"/>
      <c r="N12" s="130"/>
      <c r="O12" s="126"/>
      <c r="P12" s="126"/>
      <c r="Q12" s="126"/>
      <c r="R12" s="126"/>
    </row>
    <row r="13" spans="1:18" ht="28.5" customHeight="1" x14ac:dyDescent="0.25">
      <c r="A13" s="128" t="s">
        <v>471</v>
      </c>
      <c r="B13" s="130"/>
      <c r="C13" s="130"/>
      <c r="D13" s="126"/>
      <c r="E13" s="126"/>
      <c r="F13" s="126"/>
      <c r="G13" s="126"/>
      <c r="L13" s="128"/>
      <c r="M13" s="130"/>
      <c r="N13" s="130"/>
      <c r="O13" s="126"/>
      <c r="P13" s="126"/>
      <c r="Q13" s="126"/>
      <c r="R13" s="126"/>
    </row>
    <row r="14" spans="1:18" ht="19.5" customHeight="1" x14ac:dyDescent="0.25">
      <c r="A14" s="126" t="s">
        <v>480</v>
      </c>
      <c r="B14" s="126"/>
      <c r="C14" s="126"/>
      <c r="D14" s="126"/>
      <c r="E14" s="126"/>
      <c r="F14" s="126"/>
      <c r="G14" s="126"/>
      <c r="L14" s="126"/>
      <c r="M14" s="126"/>
      <c r="N14" s="126"/>
      <c r="O14" s="126"/>
      <c r="P14" s="126"/>
      <c r="Q14" s="126"/>
      <c r="R14" s="126"/>
    </row>
    <row r="15" spans="1:18" s="109" customFormat="1" ht="19.5" customHeight="1" x14ac:dyDescent="0.25">
      <c r="A15" s="126" t="s">
        <v>481</v>
      </c>
      <c r="B15" s="126"/>
      <c r="C15" s="126"/>
      <c r="D15" s="126"/>
      <c r="E15" s="126"/>
      <c r="F15" s="126"/>
      <c r="G15" s="126"/>
      <c r="L15" s="131"/>
      <c r="M15" s="126"/>
      <c r="N15" s="126"/>
      <c r="O15" s="126"/>
      <c r="P15" s="126"/>
      <c r="Q15" s="126"/>
      <c r="R15" s="126"/>
    </row>
    <row r="16" spans="1:18" ht="21" customHeight="1" x14ac:dyDescent="0.25">
      <c r="A16" s="131" t="s">
        <v>472</v>
      </c>
      <c r="B16" s="126"/>
      <c r="C16" s="126"/>
      <c r="D16" s="126"/>
      <c r="E16" s="126"/>
      <c r="F16" s="126"/>
      <c r="G16" s="126"/>
      <c r="L16" s="131"/>
      <c r="M16" s="126"/>
      <c r="N16" s="126"/>
      <c r="O16" s="126"/>
      <c r="P16" s="126"/>
      <c r="Q16" s="126"/>
      <c r="R16" s="126"/>
    </row>
    <row r="17" spans="1:18" x14ac:dyDescent="0.25">
      <c r="A17" s="131"/>
      <c r="B17" s="126"/>
      <c r="C17" s="126"/>
      <c r="D17" s="126"/>
      <c r="E17" s="126"/>
      <c r="F17" s="126"/>
      <c r="G17" s="126"/>
      <c r="L17" s="204"/>
      <c r="M17" s="132"/>
      <c r="N17" s="132"/>
      <c r="O17" s="132"/>
      <c r="P17" s="132"/>
      <c r="Q17" s="132"/>
      <c r="R17" s="132"/>
    </row>
    <row r="18" spans="1:18" ht="23.25" customHeight="1" x14ac:dyDescent="0.25">
      <c r="A18" s="275" t="s">
        <v>482</v>
      </c>
      <c r="B18" s="275"/>
      <c r="C18" s="275"/>
      <c r="D18" s="275"/>
      <c r="E18" s="275"/>
      <c r="F18" s="275"/>
      <c r="G18" s="275"/>
      <c r="L18" s="133"/>
      <c r="M18" s="132"/>
      <c r="N18" s="132"/>
      <c r="O18" s="132"/>
      <c r="P18" s="132"/>
      <c r="Q18" s="132"/>
      <c r="R18" s="132"/>
    </row>
    <row r="19" spans="1:18" ht="23.25" customHeight="1" x14ac:dyDescent="0.25">
      <c r="A19" s="275"/>
      <c r="B19" s="275"/>
      <c r="C19" s="275"/>
      <c r="D19" s="275"/>
      <c r="E19" s="275"/>
      <c r="F19" s="275"/>
      <c r="G19" s="275"/>
      <c r="L19" s="133"/>
      <c r="M19" s="132"/>
      <c r="N19" s="132"/>
      <c r="O19" s="132"/>
      <c r="P19" s="132"/>
      <c r="Q19" s="132"/>
      <c r="R19" s="132"/>
    </row>
    <row r="20" spans="1:18" ht="23.25" customHeight="1" x14ac:dyDescent="0.25">
      <c r="A20" s="133" t="s">
        <v>473</v>
      </c>
      <c r="B20" s="132"/>
      <c r="C20" s="132"/>
      <c r="D20" s="132"/>
      <c r="E20" s="132"/>
      <c r="F20" s="132"/>
      <c r="G20" s="132"/>
      <c r="L20" s="133"/>
      <c r="M20" s="132"/>
      <c r="N20" s="132"/>
      <c r="O20" s="132"/>
      <c r="P20" s="132"/>
      <c r="Q20" s="132"/>
      <c r="R20" s="132"/>
    </row>
    <row r="21" spans="1:18" ht="23.25" customHeight="1" x14ac:dyDescent="0.25">
      <c r="A21" s="135" t="s">
        <v>485</v>
      </c>
      <c r="B21" s="132"/>
      <c r="C21" s="132"/>
      <c r="D21" s="132"/>
      <c r="E21" s="132"/>
      <c r="F21" s="132"/>
      <c r="G21" s="132"/>
      <c r="L21" s="278"/>
      <c r="M21" s="278"/>
      <c r="N21" s="278"/>
      <c r="O21" s="278"/>
      <c r="P21" s="278"/>
      <c r="Q21" s="278"/>
      <c r="R21" s="278"/>
    </row>
    <row r="22" spans="1:18" ht="78" customHeight="1" x14ac:dyDescent="0.25">
      <c r="A22" s="276" t="s">
        <v>483</v>
      </c>
      <c r="B22" s="278"/>
      <c r="C22" s="278"/>
      <c r="D22" s="278"/>
      <c r="E22" s="278"/>
      <c r="F22" s="278"/>
      <c r="G22" s="278"/>
      <c r="L22" s="134"/>
      <c r="M22" s="132"/>
      <c r="N22" s="132"/>
      <c r="O22" s="132"/>
      <c r="P22" s="132"/>
      <c r="Q22" s="132"/>
      <c r="R22" s="132"/>
    </row>
    <row r="23" spans="1:18" x14ac:dyDescent="0.25">
      <c r="A23" s="134" t="s">
        <v>474</v>
      </c>
      <c r="B23" s="132"/>
      <c r="C23" s="132"/>
      <c r="D23" s="132"/>
      <c r="E23" s="132"/>
      <c r="F23" s="132"/>
      <c r="G23" s="132"/>
      <c r="L23" s="278"/>
      <c r="M23" s="278"/>
      <c r="N23" s="278"/>
      <c r="O23" s="278"/>
      <c r="P23" s="278"/>
      <c r="Q23" s="278"/>
      <c r="R23" s="278"/>
    </row>
    <row r="24" spans="1:18" ht="35.25" customHeight="1" x14ac:dyDescent="0.25">
      <c r="A24" s="276" t="s">
        <v>484</v>
      </c>
      <c r="B24" s="278"/>
      <c r="C24" s="278"/>
      <c r="D24" s="278"/>
      <c r="E24" s="278"/>
      <c r="F24" s="278"/>
      <c r="G24" s="278"/>
      <c r="L24" s="278"/>
      <c r="M24" s="278"/>
      <c r="N24" s="278"/>
      <c r="O24" s="278"/>
      <c r="P24" s="278"/>
      <c r="Q24" s="278"/>
      <c r="R24" s="278"/>
    </row>
    <row r="25" spans="1:18" ht="93.75" customHeight="1" x14ac:dyDescent="0.25">
      <c r="A25" s="276" t="s">
        <v>487</v>
      </c>
      <c r="B25" s="278"/>
      <c r="C25" s="278"/>
      <c r="D25" s="278"/>
      <c r="E25" s="278"/>
      <c r="F25" s="278"/>
      <c r="G25" s="278"/>
      <c r="L25" s="278"/>
      <c r="M25" s="278"/>
      <c r="N25" s="278"/>
      <c r="O25" s="278"/>
      <c r="P25" s="278"/>
      <c r="Q25" s="278"/>
      <c r="R25" s="278"/>
    </row>
    <row r="26" spans="1:18" ht="33.75" customHeight="1" x14ac:dyDescent="0.25">
      <c r="A26" s="276" t="s">
        <v>488</v>
      </c>
      <c r="B26" s="278"/>
      <c r="C26" s="278"/>
      <c r="D26" s="278"/>
      <c r="E26" s="278"/>
      <c r="F26" s="278"/>
      <c r="G26" s="278"/>
      <c r="L26" s="126"/>
      <c r="M26" s="126"/>
      <c r="N26" s="126"/>
      <c r="O26" s="126"/>
      <c r="P26" s="126"/>
      <c r="Q26" s="126"/>
      <c r="R26" s="126"/>
    </row>
    <row r="27" spans="1:18" x14ac:dyDescent="0.25">
      <c r="A27" s="126"/>
      <c r="B27" s="126"/>
      <c r="C27" s="126"/>
      <c r="D27" s="126"/>
      <c r="E27" s="126"/>
      <c r="F27" s="126"/>
      <c r="G27" s="126"/>
      <c r="L27" s="134"/>
      <c r="M27" s="126"/>
      <c r="N27" s="126"/>
      <c r="O27" s="126"/>
      <c r="P27" s="126"/>
      <c r="Q27" s="126"/>
      <c r="R27" s="126"/>
    </row>
    <row r="28" spans="1:18" ht="16.2" x14ac:dyDescent="0.25">
      <c r="A28" s="134" t="s">
        <v>475</v>
      </c>
      <c r="B28" s="126"/>
      <c r="C28" s="126"/>
      <c r="D28" s="126"/>
      <c r="E28" s="126"/>
      <c r="F28" s="126"/>
      <c r="G28" s="126"/>
      <c r="L28" s="274"/>
      <c r="M28" s="274"/>
      <c r="N28" s="274"/>
      <c r="O28" s="274"/>
      <c r="P28" s="274"/>
      <c r="Q28" s="274"/>
      <c r="R28" s="274"/>
    </row>
    <row r="29" spans="1:18" ht="31.5" customHeight="1" x14ac:dyDescent="0.25">
      <c r="A29" s="276" t="s">
        <v>489</v>
      </c>
      <c r="B29" s="274"/>
      <c r="C29" s="274"/>
      <c r="D29" s="274"/>
      <c r="E29" s="274"/>
      <c r="F29" s="274"/>
      <c r="G29" s="274"/>
      <c r="L29" s="277"/>
      <c r="M29" s="278"/>
      <c r="N29" s="278"/>
      <c r="O29" s="278"/>
      <c r="P29" s="278"/>
      <c r="Q29" s="278"/>
      <c r="R29" s="278"/>
    </row>
    <row r="30" spans="1:18" x14ac:dyDescent="0.25">
      <c r="A30" s="277" t="s">
        <v>490</v>
      </c>
      <c r="B30" s="278"/>
      <c r="C30" s="278"/>
      <c r="D30" s="278"/>
      <c r="E30" s="278"/>
      <c r="F30" s="278"/>
      <c r="G30" s="278"/>
      <c r="L30" s="126"/>
      <c r="M30" s="126"/>
      <c r="N30" s="126"/>
      <c r="O30" s="126"/>
      <c r="P30" s="126"/>
      <c r="Q30" s="126"/>
      <c r="R30" s="126"/>
    </row>
    <row r="31" spans="1:18" x14ac:dyDescent="0.25">
      <c r="A31" s="126"/>
      <c r="B31" s="126"/>
      <c r="C31" s="126"/>
      <c r="D31" s="126"/>
      <c r="E31" s="126"/>
      <c r="F31" s="126"/>
      <c r="G31" s="126"/>
      <c r="L31" s="127"/>
      <c r="M31" s="126"/>
      <c r="N31" s="126"/>
      <c r="O31" s="126"/>
      <c r="P31" s="126"/>
      <c r="Q31" s="126"/>
      <c r="R31" s="126"/>
    </row>
    <row r="32" spans="1:18" ht="16.2" x14ac:dyDescent="0.25">
      <c r="A32" s="127" t="s">
        <v>476</v>
      </c>
      <c r="B32" s="126"/>
      <c r="C32" s="126"/>
      <c r="D32" s="126"/>
      <c r="E32" s="126"/>
      <c r="F32" s="126"/>
      <c r="G32" s="126"/>
      <c r="L32" s="274"/>
      <c r="M32" s="274"/>
      <c r="N32" s="274"/>
      <c r="O32" s="274"/>
      <c r="P32" s="274"/>
      <c r="Q32" s="274"/>
      <c r="R32" s="274"/>
    </row>
    <row r="33" spans="1:18" ht="31.5" customHeight="1" x14ac:dyDescent="0.25">
      <c r="A33" s="279" t="s">
        <v>491</v>
      </c>
      <c r="B33" s="274"/>
      <c r="C33" s="274"/>
      <c r="D33" s="274"/>
      <c r="E33" s="274"/>
      <c r="F33" s="274"/>
      <c r="G33" s="274"/>
      <c r="L33" s="274"/>
      <c r="M33" s="274"/>
      <c r="N33" s="274"/>
      <c r="O33" s="274"/>
      <c r="P33" s="274"/>
      <c r="Q33" s="274"/>
      <c r="R33" s="274"/>
    </row>
    <row r="34" spans="1:18" ht="36" customHeight="1" x14ac:dyDescent="0.25">
      <c r="A34" s="279" t="s">
        <v>492</v>
      </c>
      <c r="B34" s="274"/>
      <c r="C34" s="274"/>
      <c r="D34" s="274"/>
      <c r="E34" s="274"/>
      <c r="F34" s="274"/>
      <c r="G34" s="274"/>
      <c r="L34" s="274"/>
      <c r="M34" s="274"/>
      <c r="N34" s="274"/>
      <c r="O34" s="274"/>
      <c r="P34" s="274"/>
      <c r="Q34" s="274"/>
      <c r="R34" s="274"/>
    </row>
    <row r="35" spans="1:18" ht="36" customHeight="1" x14ac:dyDescent="0.25">
      <c r="A35" s="274" t="s">
        <v>477</v>
      </c>
      <c r="B35" s="274"/>
      <c r="C35" s="274"/>
      <c r="D35" s="274"/>
      <c r="E35" s="274"/>
      <c r="F35" s="274"/>
      <c r="G35" s="274"/>
      <c r="L35" s="274"/>
      <c r="M35" s="274"/>
      <c r="N35" s="274"/>
      <c r="O35" s="274"/>
      <c r="P35" s="274"/>
      <c r="Q35" s="274"/>
      <c r="R35" s="274"/>
    </row>
    <row r="36" spans="1:18" ht="36" customHeight="1" x14ac:dyDescent="0.25">
      <c r="A36" s="274" t="s">
        <v>478</v>
      </c>
      <c r="B36" s="274"/>
      <c r="C36" s="274"/>
      <c r="D36" s="274"/>
      <c r="E36" s="274"/>
      <c r="F36" s="274"/>
      <c r="G36" s="274"/>
      <c r="L36" s="274"/>
      <c r="M36" s="274"/>
      <c r="N36" s="274"/>
      <c r="O36" s="274"/>
      <c r="P36" s="274"/>
      <c r="Q36" s="274"/>
      <c r="R36" s="274"/>
    </row>
    <row r="37" spans="1:18" ht="36" customHeight="1" x14ac:dyDescent="0.25">
      <c r="A37" s="274" t="s">
        <v>479</v>
      </c>
      <c r="B37" s="274"/>
      <c r="C37" s="274"/>
      <c r="D37" s="274"/>
      <c r="E37" s="274"/>
      <c r="F37" s="274"/>
      <c r="G37" s="274"/>
    </row>
  </sheetData>
  <mergeCells count="26">
    <mergeCell ref="L34:R34"/>
    <mergeCell ref="L35:R35"/>
    <mergeCell ref="L36:R36"/>
    <mergeCell ref="L25:R25"/>
    <mergeCell ref="L28:R28"/>
    <mergeCell ref="L29:R29"/>
    <mergeCell ref="L32:R32"/>
    <mergeCell ref="L33:R33"/>
    <mergeCell ref="L6:N6"/>
    <mergeCell ref="L10:P10"/>
    <mergeCell ref="L21:R21"/>
    <mergeCell ref="L23:R23"/>
    <mergeCell ref="L24:R24"/>
    <mergeCell ref="A10:E10"/>
    <mergeCell ref="A22:G22"/>
    <mergeCell ref="A24:G24"/>
    <mergeCell ref="A25:G25"/>
    <mergeCell ref="A26:G26"/>
    <mergeCell ref="A37:G37"/>
    <mergeCell ref="A18:G19"/>
    <mergeCell ref="A29:G29"/>
    <mergeCell ref="A30:G30"/>
    <mergeCell ref="A33:G33"/>
    <mergeCell ref="A34:G34"/>
    <mergeCell ref="A35:G35"/>
    <mergeCell ref="A36:G36"/>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994"/>
  <sheetViews>
    <sheetView workbookViewId="0">
      <selection activeCell="F8" sqref="F8:F56"/>
    </sheetView>
  </sheetViews>
  <sheetFormatPr defaultColWidth="12.59765625" defaultRowHeight="15" customHeight="1" x14ac:dyDescent="0.25"/>
  <cols>
    <col min="1" max="1" width="19.8984375" customWidth="1"/>
    <col min="2" max="2" width="9.3984375" customWidth="1"/>
    <col min="3" max="3" width="29.5" customWidth="1"/>
    <col min="4" max="4" width="6.69921875" customWidth="1"/>
    <col min="5" max="6" width="11.09765625" customWidth="1"/>
    <col min="7" max="7" width="12.59765625" customWidth="1"/>
    <col min="8" max="8" width="11.09765625" customWidth="1"/>
    <col min="9" max="9" width="13.69921875" customWidth="1"/>
    <col min="10" max="26" width="7.59765625" customWidth="1"/>
  </cols>
  <sheetData>
    <row r="1" spans="1:9" ht="14.25" customHeight="1" x14ac:dyDescent="0.25">
      <c r="A1" s="12" t="s">
        <v>77</v>
      </c>
      <c r="B1" s="12" t="s">
        <v>12</v>
      </c>
      <c r="C1" s="13" t="s">
        <v>13</v>
      </c>
      <c r="D1" s="12" t="s">
        <v>14</v>
      </c>
      <c r="E1" s="14" t="s">
        <v>15</v>
      </c>
      <c r="F1" s="15" t="s">
        <v>16</v>
      </c>
      <c r="G1" s="15" t="s">
        <v>78</v>
      </c>
      <c r="H1" s="15" t="s">
        <v>0</v>
      </c>
      <c r="I1" s="15" t="s">
        <v>79</v>
      </c>
    </row>
    <row r="2" spans="1:9" ht="14.25" customHeight="1" x14ac:dyDescent="0.25">
      <c r="A2" s="16" t="str">
        <f>'SKLOP 2 REKAP'!B9</f>
        <v>3.01.1 Gradbene konstrukcije regionalna cesta R3/642/1146</v>
      </c>
      <c r="B2" s="17"/>
      <c r="C2" s="18"/>
      <c r="D2" s="17"/>
      <c r="E2" s="19"/>
      <c r="F2" s="20"/>
      <c r="G2" s="21"/>
      <c r="H2" s="21"/>
      <c r="I2" s="21"/>
    </row>
    <row r="3" spans="1:9" ht="14.25" customHeight="1" x14ac:dyDescent="0.25">
      <c r="A3" s="16"/>
      <c r="B3" s="17"/>
      <c r="C3" s="18"/>
      <c r="D3" s="17"/>
      <c r="E3" s="19"/>
      <c r="F3" s="20"/>
      <c r="G3" s="21"/>
      <c r="H3" s="21"/>
      <c r="I3" s="21"/>
    </row>
    <row r="4" spans="1:9" ht="14.25" customHeight="1" x14ac:dyDescent="0.25">
      <c r="A4" s="22" t="str">
        <f>A2</f>
        <v>3.01.1 Gradbene konstrukcije regionalna cesta R3/642/1146</v>
      </c>
      <c r="B4" s="23"/>
      <c r="C4" s="23"/>
      <c r="D4" s="23"/>
      <c r="E4" s="24"/>
      <c r="F4" s="25"/>
      <c r="G4" s="26">
        <f>ROUND(SUM(G6:G60)/2,2)</f>
        <v>0</v>
      </c>
      <c r="H4" s="26">
        <f>ROUND(SUM(H6:H60)/2,2)</f>
        <v>0</v>
      </c>
      <c r="I4" s="26">
        <f>ROUND(SUM(I6:I60)/2,2)</f>
        <v>0</v>
      </c>
    </row>
    <row r="5" spans="1:9" ht="14.25" customHeight="1" x14ac:dyDescent="0.3">
      <c r="F5" s="27"/>
      <c r="G5" s="27"/>
      <c r="H5" s="27"/>
      <c r="I5" s="27"/>
    </row>
    <row r="6" spans="1:9" ht="14.25" customHeight="1" x14ac:dyDescent="0.25">
      <c r="A6" s="28" t="s">
        <v>80</v>
      </c>
      <c r="B6" s="29"/>
      <c r="C6" s="30"/>
      <c r="D6" s="29"/>
      <c r="E6" s="31"/>
      <c r="F6" s="32"/>
      <c r="G6" s="33">
        <f>SUM(G8:G17)</f>
        <v>0</v>
      </c>
      <c r="H6" s="33">
        <f>SUM(H8:H17)</f>
        <v>0</v>
      </c>
      <c r="I6" s="33">
        <f>SUM(I8:I17)</f>
        <v>0</v>
      </c>
    </row>
    <row r="7" spans="1:9" ht="14.25" customHeight="1" x14ac:dyDescent="0.3">
      <c r="A7" s="34"/>
      <c r="B7" s="17"/>
      <c r="C7" s="18"/>
      <c r="D7" s="17"/>
      <c r="E7" s="35"/>
      <c r="F7" s="20"/>
      <c r="G7" s="27"/>
      <c r="H7" s="27"/>
      <c r="I7" s="27"/>
    </row>
    <row r="8" spans="1:9" ht="24" x14ac:dyDescent="0.25">
      <c r="A8" s="34"/>
      <c r="B8" s="100" t="s">
        <v>17</v>
      </c>
      <c r="C8" s="101" t="s">
        <v>18</v>
      </c>
      <c r="D8" s="100" t="s">
        <v>19</v>
      </c>
      <c r="E8" s="105">
        <v>0.18000000000000002</v>
      </c>
      <c r="F8" s="103"/>
      <c r="G8" s="103">
        <f>ROUND(E8*F8,2)</f>
        <v>0</v>
      </c>
      <c r="H8" s="103">
        <f>ROUND(G8*0.22,2)</f>
        <v>0</v>
      </c>
      <c r="I8" s="103">
        <f t="shared" ref="I8:I17" si="0">G8+H8</f>
        <v>0</v>
      </c>
    </row>
    <row r="9" spans="1:9" ht="24" x14ac:dyDescent="0.25">
      <c r="A9" s="34"/>
      <c r="B9" s="100" t="s">
        <v>81</v>
      </c>
      <c r="C9" s="101" t="s">
        <v>82</v>
      </c>
      <c r="D9" s="100" t="s">
        <v>22</v>
      </c>
      <c r="E9" s="105">
        <v>9</v>
      </c>
      <c r="F9" s="103"/>
      <c r="G9" s="103">
        <f t="shared" ref="G9:G17" si="1">ROUND(E9*F9,2)</f>
        <v>0</v>
      </c>
      <c r="H9" s="103">
        <f t="shared" ref="H9:H17" si="2">ROUND(G9*0.22,2)</f>
        <v>0</v>
      </c>
      <c r="I9" s="103">
        <f t="shared" si="0"/>
        <v>0</v>
      </c>
    </row>
    <row r="10" spans="1:9" ht="36" x14ac:dyDescent="0.25">
      <c r="A10" s="34"/>
      <c r="B10" s="100" t="s">
        <v>83</v>
      </c>
      <c r="C10" s="101" t="s">
        <v>84</v>
      </c>
      <c r="D10" s="100" t="s">
        <v>24</v>
      </c>
      <c r="E10" s="105">
        <v>10</v>
      </c>
      <c r="F10" s="103"/>
      <c r="G10" s="103">
        <f t="shared" si="1"/>
        <v>0</v>
      </c>
      <c r="H10" s="103">
        <f t="shared" si="2"/>
        <v>0</v>
      </c>
      <c r="I10" s="103">
        <f t="shared" si="0"/>
        <v>0</v>
      </c>
    </row>
    <row r="11" spans="1:9" ht="24" x14ac:dyDescent="0.25">
      <c r="A11" s="34"/>
      <c r="B11" s="100" t="s">
        <v>56</v>
      </c>
      <c r="C11" s="101" t="s">
        <v>57</v>
      </c>
      <c r="D11" s="100" t="s">
        <v>22</v>
      </c>
      <c r="E11" s="105">
        <v>10</v>
      </c>
      <c r="F11" s="103"/>
      <c r="G11" s="103">
        <f t="shared" si="1"/>
        <v>0</v>
      </c>
      <c r="H11" s="103">
        <f t="shared" si="2"/>
        <v>0</v>
      </c>
      <c r="I11" s="103">
        <f t="shared" si="0"/>
        <v>0</v>
      </c>
    </row>
    <row r="12" spans="1:9" ht="24" x14ac:dyDescent="0.25">
      <c r="A12" s="34"/>
      <c r="B12" s="100" t="s">
        <v>85</v>
      </c>
      <c r="C12" s="101" t="s">
        <v>86</v>
      </c>
      <c r="D12" s="100" t="s">
        <v>22</v>
      </c>
      <c r="E12" s="105">
        <v>10</v>
      </c>
      <c r="F12" s="103"/>
      <c r="G12" s="103">
        <f t="shared" si="1"/>
        <v>0</v>
      </c>
      <c r="H12" s="103">
        <f t="shared" si="2"/>
        <v>0</v>
      </c>
      <c r="I12" s="103">
        <f t="shared" si="0"/>
        <v>0</v>
      </c>
    </row>
    <row r="13" spans="1:9" ht="13.8" x14ac:dyDescent="0.25">
      <c r="A13" s="34"/>
      <c r="B13" s="100" t="s">
        <v>87</v>
      </c>
      <c r="C13" s="101" t="s">
        <v>88</v>
      </c>
      <c r="D13" s="100" t="s">
        <v>22</v>
      </c>
      <c r="E13" s="105">
        <v>10</v>
      </c>
      <c r="F13" s="103"/>
      <c r="G13" s="103">
        <f t="shared" si="1"/>
        <v>0</v>
      </c>
      <c r="H13" s="103">
        <f t="shared" si="2"/>
        <v>0</v>
      </c>
      <c r="I13" s="103">
        <f t="shared" si="0"/>
        <v>0</v>
      </c>
    </row>
    <row r="14" spans="1:9" ht="13.8" x14ac:dyDescent="0.25">
      <c r="A14" s="34"/>
      <c r="B14" s="100" t="s">
        <v>89</v>
      </c>
      <c r="C14" s="101" t="s">
        <v>90</v>
      </c>
      <c r="D14" s="100" t="s">
        <v>24</v>
      </c>
      <c r="E14" s="105">
        <v>100</v>
      </c>
      <c r="F14" s="103"/>
      <c r="G14" s="103">
        <f t="shared" si="1"/>
        <v>0</v>
      </c>
      <c r="H14" s="103">
        <f t="shared" si="2"/>
        <v>0</v>
      </c>
      <c r="I14" s="103">
        <f t="shared" si="0"/>
        <v>0</v>
      </c>
    </row>
    <row r="15" spans="1:9" ht="24" x14ac:dyDescent="0.25">
      <c r="A15" s="34"/>
      <c r="B15" s="100" t="s">
        <v>91</v>
      </c>
      <c r="C15" s="101" t="s">
        <v>92</v>
      </c>
      <c r="D15" s="100" t="s">
        <v>24</v>
      </c>
      <c r="E15" s="105">
        <v>1525</v>
      </c>
      <c r="F15" s="103"/>
      <c r="G15" s="103">
        <f t="shared" si="1"/>
        <v>0</v>
      </c>
      <c r="H15" s="103">
        <f t="shared" si="2"/>
        <v>0</v>
      </c>
      <c r="I15" s="103">
        <f t="shared" si="0"/>
        <v>0</v>
      </c>
    </row>
    <row r="16" spans="1:9" ht="24" x14ac:dyDescent="0.25">
      <c r="A16" s="34"/>
      <c r="B16" s="100" t="s">
        <v>60</v>
      </c>
      <c r="C16" s="101" t="s">
        <v>61</v>
      </c>
      <c r="D16" s="100" t="s">
        <v>23</v>
      </c>
      <c r="E16" s="105">
        <v>140</v>
      </c>
      <c r="F16" s="103"/>
      <c r="G16" s="103">
        <f t="shared" si="1"/>
        <v>0</v>
      </c>
      <c r="H16" s="103">
        <f t="shared" si="2"/>
        <v>0</v>
      </c>
      <c r="I16" s="103">
        <f t="shared" si="0"/>
        <v>0</v>
      </c>
    </row>
    <row r="17" spans="1:9" ht="24" x14ac:dyDescent="0.25">
      <c r="A17" s="34"/>
      <c r="B17" s="100" t="s">
        <v>93</v>
      </c>
      <c r="C17" s="101" t="s">
        <v>94</v>
      </c>
      <c r="D17" s="100" t="s">
        <v>23</v>
      </c>
      <c r="E17" s="105">
        <v>37</v>
      </c>
      <c r="F17" s="103"/>
      <c r="G17" s="103">
        <f t="shared" si="1"/>
        <v>0</v>
      </c>
      <c r="H17" s="103">
        <f t="shared" si="2"/>
        <v>0</v>
      </c>
      <c r="I17" s="103">
        <f t="shared" si="0"/>
        <v>0</v>
      </c>
    </row>
    <row r="18" spans="1:9" ht="14.25" customHeight="1" thickBot="1" x14ac:dyDescent="0.3">
      <c r="A18" s="36"/>
      <c r="B18" s="37"/>
      <c r="C18" s="38"/>
      <c r="D18" s="37"/>
      <c r="E18" s="37"/>
      <c r="F18" s="39"/>
      <c r="G18" s="39"/>
      <c r="H18" s="39"/>
      <c r="I18" s="39"/>
    </row>
    <row r="19" spans="1:9" ht="27" customHeight="1" thickTop="1" x14ac:dyDescent="0.25">
      <c r="A19" s="285" t="s">
        <v>95</v>
      </c>
      <c r="B19" s="285"/>
      <c r="C19" s="112"/>
      <c r="D19" s="111"/>
      <c r="E19" s="113"/>
      <c r="F19" s="114"/>
      <c r="G19" s="115">
        <f>SUM(G20:G30)</f>
        <v>0</v>
      </c>
      <c r="H19" s="115">
        <f>SUM(H20:H30)</f>
        <v>0</v>
      </c>
      <c r="I19" s="115">
        <f>SUM(I20:I30)</f>
        <v>0</v>
      </c>
    </row>
    <row r="20" spans="1:9" ht="24" x14ac:dyDescent="0.25">
      <c r="A20" s="34"/>
      <c r="B20" s="100" t="s">
        <v>96</v>
      </c>
      <c r="C20" s="101" t="s">
        <v>97</v>
      </c>
      <c r="D20" s="100" t="s">
        <v>26</v>
      </c>
      <c r="E20" s="105">
        <v>510</v>
      </c>
      <c r="F20" s="103"/>
      <c r="G20" s="103">
        <f>ROUND(E20*F20,2)</f>
        <v>0</v>
      </c>
      <c r="H20" s="103">
        <f>ROUND(G20*0.22,2)</f>
        <v>0</v>
      </c>
      <c r="I20" s="103">
        <f t="shared" ref="I20:I29" si="3">G20+H20</f>
        <v>0</v>
      </c>
    </row>
    <row r="21" spans="1:9" ht="24" x14ac:dyDescent="0.25">
      <c r="A21" s="34"/>
      <c r="B21" s="100" t="s">
        <v>98</v>
      </c>
      <c r="C21" s="101" t="s">
        <v>99</v>
      </c>
      <c r="D21" s="100" t="s">
        <v>26</v>
      </c>
      <c r="E21" s="105">
        <v>1730</v>
      </c>
      <c r="F21" s="103"/>
      <c r="G21" s="103">
        <f t="shared" ref="G21:G29" si="4">ROUND(E21*F21,2)</f>
        <v>0</v>
      </c>
      <c r="H21" s="103">
        <f t="shared" ref="H21:H29" si="5">ROUND(G21*0.22,2)</f>
        <v>0</v>
      </c>
      <c r="I21" s="103">
        <f t="shared" si="3"/>
        <v>0</v>
      </c>
    </row>
    <row r="22" spans="1:9" ht="24" x14ac:dyDescent="0.25">
      <c r="A22" s="34"/>
      <c r="B22" s="100" t="s">
        <v>100</v>
      </c>
      <c r="C22" s="101" t="s">
        <v>101</v>
      </c>
      <c r="D22" s="100" t="s">
        <v>24</v>
      </c>
      <c r="E22" s="105">
        <v>930</v>
      </c>
      <c r="F22" s="103"/>
      <c r="G22" s="103">
        <f t="shared" si="4"/>
        <v>0</v>
      </c>
      <c r="H22" s="103">
        <f t="shared" si="5"/>
        <v>0</v>
      </c>
      <c r="I22" s="103">
        <f t="shared" si="3"/>
        <v>0</v>
      </c>
    </row>
    <row r="23" spans="1:9" ht="36" x14ac:dyDescent="0.25">
      <c r="A23" s="34"/>
      <c r="B23" s="100" t="s">
        <v>102</v>
      </c>
      <c r="C23" s="101" t="s">
        <v>103</v>
      </c>
      <c r="D23" s="100" t="s">
        <v>24</v>
      </c>
      <c r="E23" s="105">
        <v>950</v>
      </c>
      <c r="F23" s="103"/>
      <c r="G23" s="103">
        <f t="shared" si="4"/>
        <v>0</v>
      </c>
      <c r="H23" s="103">
        <f t="shared" si="5"/>
        <v>0</v>
      </c>
      <c r="I23" s="103">
        <f t="shared" si="3"/>
        <v>0</v>
      </c>
    </row>
    <row r="24" spans="1:9" ht="24" x14ac:dyDescent="0.25">
      <c r="A24" s="34"/>
      <c r="B24" s="100" t="s">
        <v>104</v>
      </c>
      <c r="C24" s="101" t="s">
        <v>105</v>
      </c>
      <c r="D24" s="100" t="s">
        <v>26</v>
      </c>
      <c r="E24" s="105">
        <v>54</v>
      </c>
      <c r="F24" s="103"/>
      <c r="G24" s="103">
        <f t="shared" si="4"/>
        <v>0</v>
      </c>
      <c r="H24" s="103">
        <f t="shared" si="5"/>
        <v>0</v>
      </c>
      <c r="I24" s="103">
        <f t="shared" si="3"/>
        <v>0</v>
      </c>
    </row>
    <row r="25" spans="1:9" ht="24" x14ac:dyDescent="0.25">
      <c r="A25" s="34"/>
      <c r="B25" s="100" t="s">
        <v>106</v>
      </c>
      <c r="C25" s="101" t="s">
        <v>107</v>
      </c>
      <c r="D25" s="100" t="s">
        <v>24</v>
      </c>
      <c r="E25" s="105">
        <v>1900</v>
      </c>
      <c r="F25" s="103"/>
      <c r="G25" s="103">
        <f t="shared" si="4"/>
        <v>0</v>
      </c>
      <c r="H25" s="103">
        <f t="shared" si="5"/>
        <v>0</v>
      </c>
      <c r="I25" s="103">
        <f t="shared" si="3"/>
        <v>0</v>
      </c>
    </row>
    <row r="26" spans="1:9" ht="24" x14ac:dyDescent="0.25">
      <c r="A26" s="34"/>
      <c r="B26" s="100" t="s">
        <v>108</v>
      </c>
      <c r="C26" s="101" t="s">
        <v>109</v>
      </c>
      <c r="D26" s="100" t="s">
        <v>24</v>
      </c>
      <c r="E26" s="105">
        <v>250</v>
      </c>
      <c r="F26" s="103"/>
      <c r="G26" s="103">
        <f t="shared" si="4"/>
        <v>0</v>
      </c>
      <c r="H26" s="103">
        <f t="shared" si="5"/>
        <v>0</v>
      </c>
      <c r="I26" s="103">
        <f t="shared" si="3"/>
        <v>0</v>
      </c>
    </row>
    <row r="27" spans="1:9" ht="24" x14ac:dyDescent="0.25">
      <c r="A27" s="34"/>
      <c r="B27" s="100" t="s">
        <v>110</v>
      </c>
      <c r="C27" s="101" t="s">
        <v>111</v>
      </c>
      <c r="D27" s="100" t="s">
        <v>37</v>
      </c>
      <c r="E27" s="105">
        <v>2900</v>
      </c>
      <c r="F27" s="103"/>
      <c r="G27" s="103">
        <f t="shared" si="4"/>
        <v>0</v>
      </c>
      <c r="H27" s="103">
        <f t="shared" si="5"/>
        <v>0</v>
      </c>
      <c r="I27" s="103">
        <f t="shared" si="3"/>
        <v>0</v>
      </c>
    </row>
    <row r="28" spans="1:9" ht="24" x14ac:dyDescent="0.25">
      <c r="A28" s="34"/>
      <c r="B28" s="100" t="s">
        <v>112</v>
      </c>
      <c r="C28" s="101" t="s">
        <v>113</v>
      </c>
      <c r="D28" s="100" t="s">
        <v>26</v>
      </c>
      <c r="E28" s="105">
        <v>510</v>
      </c>
      <c r="F28" s="103"/>
      <c r="G28" s="103">
        <f t="shared" si="4"/>
        <v>0</v>
      </c>
      <c r="H28" s="103">
        <f t="shared" si="5"/>
        <v>0</v>
      </c>
      <c r="I28" s="103">
        <f t="shared" si="3"/>
        <v>0</v>
      </c>
    </row>
    <row r="29" spans="1:9" ht="24" x14ac:dyDescent="0.25">
      <c r="A29" s="34"/>
      <c r="B29" s="100" t="s">
        <v>114</v>
      </c>
      <c r="C29" s="101" t="s">
        <v>115</v>
      </c>
      <c r="D29" s="100" t="s">
        <v>37</v>
      </c>
      <c r="E29" s="105">
        <v>195</v>
      </c>
      <c r="F29" s="103"/>
      <c r="G29" s="103">
        <f t="shared" si="4"/>
        <v>0</v>
      </c>
      <c r="H29" s="103">
        <f t="shared" si="5"/>
        <v>0</v>
      </c>
      <c r="I29" s="103">
        <f t="shared" si="3"/>
        <v>0</v>
      </c>
    </row>
    <row r="30" spans="1:9" ht="14.25" customHeight="1" thickBot="1" x14ac:dyDescent="0.3">
      <c r="A30" s="40"/>
      <c r="B30" s="41"/>
      <c r="C30" s="42"/>
      <c r="D30" s="41"/>
      <c r="E30" s="43"/>
      <c r="F30" s="44"/>
      <c r="G30" s="44"/>
      <c r="H30" s="44"/>
      <c r="I30" s="44"/>
    </row>
    <row r="31" spans="1:9" ht="30" customHeight="1" thickTop="1" x14ac:dyDescent="0.25">
      <c r="A31" s="285" t="s">
        <v>116</v>
      </c>
      <c r="B31" s="285"/>
      <c r="C31" s="112"/>
      <c r="D31" s="111"/>
      <c r="E31" s="113"/>
      <c r="F31" s="114"/>
      <c r="G31" s="115">
        <f>SUM(G32:G40)</f>
        <v>0</v>
      </c>
      <c r="H31" s="115">
        <f>SUM(H32:H40)</f>
        <v>0</v>
      </c>
      <c r="I31" s="115">
        <f>SUM(I32:I40)</f>
        <v>0</v>
      </c>
    </row>
    <row r="32" spans="1:9" s="108" customFormat="1" ht="36" x14ac:dyDescent="0.25">
      <c r="A32" s="34"/>
      <c r="B32" s="100" t="s">
        <v>39</v>
      </c>
      <c r="C32" s="101" t="s">
        <v>40</v>
      </c>
      <c r="D32" s="100" t="s">
        <v>26</v>
      </c>
      <c r="E32" s="136">
        <v>1560</v>
      </c>
      <c r="F32" s="137"/>
      <c r="G32" s="137">
        <f>ROUND(E32*F32,2)</f>
        <v>0</v>
      </c>
      <c r="H32" s="137">
        <f>ROUND(G32*0.22,2)</f>
        <v>0</v>
      </c>
      <c r="I32" s="137">
        <f t="shared" ref="I32:I40" si="6">G32+H32</f>
        <v>0</v>
      </c>
    </row>
    <row r="33" spans="1:9" s="108" customFormat="1" ht="24" x14ac:dyDescent="0.25">
      <c r="A33" s="34"/>
      <c r="B33" s="100" t="s">
        <v>69</v>
      </c>
      <c r="C33" s="101" t="s">
        <v>70</v>
      </c>
      <c r="D33" s="100" t="s">
        <v>24</v>
      </c>
      <c r="E33" s="136">
        <v>2150</v>
      </c>
      <c r="F33" s="137"/>
      <c r="G33" s="137">
        <f t="shared" ref="G33:G40" si="7">ROUND(E33*F33,2)</f>
        <v>0</v>
      </c>
      <c r="H33" s="137">
        <f t="shared" ref="H33:H40" si="8">ROUND(G33*0.22,2)</f>
        <v>0</v>
      </c>
      <c r="I33" s="137">
        <f t="shared" si="6"/>
        <v>0</v>
      </c>
    </row>
    <row r="34" spans="1:9" s="108" customFormat="1" ht="24" x14ac:dyDescent="0.25">
      <c r="A34" s="34"/>
      <c r="B34" s="100" t="s">
        <v>118</v>
      </c>
      <c r="C34" s="101" t="s">
        <v>119</v>
      </c>
      <c r="D34" s="100" t="s">
        <v>24</v>
      </c>
      <c r="E34" s="136">
        <v>2150</v>
      </c>
      <c r="F34" s="137"/>
      <c r="G34" s="137">
        <f t="shared" si="7"/>
        <v>0</v>
      </c>
      <c r="H34" s="137">
        <f t="shared" si="8"/>
        <v>0</v>
      </c>
      <c r="I34" s="137">
        <f t="shared" si="6"/>
        <v>0</v>
      </c>
    </row>
    <row r="35" spans="1:9" s="108" customFormat="1" ht="36" x14ac:dyDescent="0.25">
      <c r="A35" s="34"/>
      <c r="B35" s="100" t="s">
        <v>120</v>
      </c>
      <c r="C35" s="101" t="s">
        <v>121</v>
      </c>
      <c r="D35" s="100" t="s">
        <v>24</v>
      </c>
      <c r="E35" s="136">
        <v>1880</v>
      </c>
      <c r="F35" s="137"/>
      <c r="G35" s="137">
        <f t="shared" si="7"/>
        <v>0</v>
      </c>
      <c r="H35" s="137">
        <f t="shared" si="8"/>
        <v>0</v>
      </c>
      <c r="I35" s="137">
        <f t="shared" si="6"/>
        <v>0</v>
      </c>
    </row>
    <row r="36" spans="1:9" s="108" customFormat="1" ht="36" x14ac:dyDescent="0.25">
      <c r="A36" s="34"/>
      <c r="B36" s="100" t="s">
        <v>43</v>
      </c>
      <c r="C36" s="101" t="s">
        <v>44</v>
      </c>
      <c r="D36" s="100" t="s">
        <v>23</v>
      </c>
      <c r="E36" s="136">
        <v>166</v>
      </c>
      <c r="F36" s="137"/>
      <c r="G36" s="137">
        <f t="shared" si="7"/>
        <v>0</v>
      </c>
      <c r="H36" s="137">
        <f t="shared" si="8"/>
        <v>0</v>
      </c>
      <c r="I36" s="137">
        <f t="shared" si="6"/>
        <v>0</v>
      </c>
    </row>
    <row r="37" spans="1:9" s="108" customFormat="1" ht="24" x14ac:dyDescent="0.25">
      <c r="A37" s="34"/>
      <c r="B37" s="100" t="s">
        <v>122</v>
      </c>
      <c r="C37" s="101" t="s">
        <v>123</v>
      </c>
      <c r="D37" s="100" t="s">
        <v>23</v>
      </c>
      <c r="E37" s="136">
        <v>35</v>
      </c>
      <c r="F37" s="137"/>
      <c r="G37" s="137">
        <f t="shared" si="7"/>
        <v>0</v>
      </c>
      <c r="H37" s="137">
        <f t="shared" si="8"/>
        <v>0</v>
      </c>
      <c r="I37" s="137">
        <f t="shared" si="6"/>
        <v>0</v>
      </c>
    </row>
    <row r="38" spans="1:9" s="108" customFormat="1" ht="24" x14ac:dyDescent="0.25">
      <c r="A38" s="34"/>
      <c r="B38" s="100" t="s">
        <v>124</v>
      </c>
      <c r="C38" s="101" t="s">
        <v>125</v>
      </c>
      <c r="D38" s="100" t="s">
        <v>26</v>
      </c>
      <c r="E38" s="136">
        <v>33</v>
      </c>
      <c r="F38" s="137"/>
      <c r="G38" s="137">
        <f t="shared" si="7"/>
        <v>0</v>
      </c>
      <c r="H38" s="137">
        <f t="shared" si="8"/>
        <v>0</v>
      </c>
      <c r="I38" s="137">
        <f t="shared" si="6"/>
        <v>0</v>
      </c>
    </row>
    <row r="39" spans="1:9" s="108" customFormat="1" ht="36" x14ac:dyDescent="0.25">
      <c r="A39" s="34"/>
      <c r="B39" s="100" t="s">
        <v>62</v>
      </c>
      <c r="C39" s="101" t="s">
        <v>63</v>
      </c>
      <c r="D39" s="100" t="s">
        <v>23</v>
      </c>
      <c r="E39" s="136">
        <v>11</v>
      </c>
      <c r="F39" s="137"/>
      <c r="G39" s="137">
        <f t="shared" si="7"/>
        <v>0</v>
      </c>
      <c r="H39" s="137">
        <f t="shared" si="8"/>
        <v>0</v>
      </c>
      <c r="I39" s="137">
        <f t="shared" si="6"/>
        <v>0</v>
      </c>
    </row>
    <row r="40" spans="1:9" s="108" customFormat="1" ht="24" x14ac:dyDescent="0.25">
      <c r="A40" s="34"/>
      <c r="B40" s="100" t="s">
        <v>126</v>
      </c>
      <c r="C40" s="101" t="s">
        <v>127</v>
      </c>
      <c r="D40" s="100" t="s">
        <v>26</v>
      </c>
      <c r="E40" s="136">
        <v>33</v>
      </c>
      <c r="F40" s="137"/>
      <c r="G40" s="137">
        <f t="shared" si="7"/>
        <v>0</v>
      </c>
      <c r="H40" s="137">
        <f t="shared" si="8"/>
        <v>0</v>
      </c>
      <c r="I40" s="137">
        <f t="shared" si="6"/>
        <v>0</v>
      </c>
    </row>
    <row r="41" spans="1:9" ht="14.25" customHeight="1" x14ac:dyDescent="0.25">
      <c r="A41" s="34"/>
      <c r="B41" s="17"/>
      <c r="C41" s="18"/>
      <c r="D41" s="17"/>
      <c r="E41" s="35"/>
      <c r="F41" s="20"/>
      <c r="G41" s="20"/>
      <c r="H41" s="20"/>
      <c r="I41" s="20"/>
    </row>
    <row r="42" spans="1:9" ht="14.25" customHeight="1" x14ac:dyDescent="0.25">
      <c r="A42" s="28" t="s">
        <v>128</v>
      </c>
      <c r="B42" s="111"/>
      <c r="C42" s="112"/>
      <c r="D42" s="111"/>
      <c r="E42" s="113"/>
      <c r="F42" s="114"/>
      <c r="G42" s="115">
        <f>SUM(G43:G44)</f>
        <v>0</v>
      </c>
      <c r="H42" s="115">
        <f>SUM(H43:H44)</f>
        <v>0</v>
      </c>
      <c r="I42" s="115">
        <f>SUM(I43:I44)</f>
        <v>0</v>
      </c>
    </row>
    <row r="43" spans="1:9" ht="48" x14ac:dyDescent="0.25">
      <c r="A43" s="34"/>
      <c r="B43" s="100" t="s">
        <v>129</v>
      </c>
      <c r="C43" s="101" t="s">
        <v>130</v>
      </c>
      <c r="D43" s="100" t="s">
        <v>22</v>
      </c>
      <c r="E43" s="136">
        <v>10</v>
      </c>
      <c r="F43" s="137"/>
      <c r="G43" s="137">
        <f>ROUND(E43*F43,2)</f>
        <v>0</v>
      </c>
      <c r="H43" s="137">
        <f>ROUND(G43*0.22,2)</f>
        <v>0</v>
      </c>
      <c r="I43" s="137">
        <f>G43+H43</f>
        <v>0</v>
      </c>
    </row>
    <row r="44" spans="1:9" ht="48" x14ac:dyDescent="0.25">
      <c r="A44" s="34"/>
      <c r="B44" s="100" t="s">
        <v>131</v>
      </c>
      <c r="C44" s="101" t="s">
        <v>132</v>
      </c>
      <c r="D44" s="100" t="s">
        <v>23</v>
      </c>
      <c r="E44" s="136">
        <v>180</v>
      </c>
      <c r="F44" s="137"/>
      <c r="G44" s="137">
        <f>ROUND(E44*F44,2)</f>
        <v>0</v>
      </c>
      <c r="H44" s="137">
        <f>ROUND(G44*0.22,2)</f>
        <v>0</v>
      </c>
      <c r="I44" s="137">
        <f>G44+H44</f>
        <v>0</v>
      </c>
    </row>
    <row r="45" spans="1:9" ht="14.25" customHeight="1" x14ac:dyDescent="0.3">
      <c r="A45" s="45"/>
      <c r="B45" s="41"/>
      <c r="C45" s="41"/>
      <c r="D45" s="41"/>
      <c r="E45" s="46"/>
      <c r="F45" s="44"/>
      <c r="G45" s="44"/>
      <c r="H45" s="44"/>
      <c r="I45" s="44"/>
    </row>
    <row r="46" spans="1:9" ht="14.25" customHeight="1" x14ac:dyDescent="0.25">
      <c r="A46" s="47" t="s">
        <v>133</v>
      </c>
      <c r="B46" s="48"/>
      <c r="C46" s="49"/>
      <c r="D46" s="48"/>
      <c r="E46" s="50"/>
      <c r="F46" s="51"/>
      <c r="G46" s="52">
        <f>SUM(G48:G56)</f>
        <v>0</v>
      </c>
      <c r="H46" s="52">
        <f>SUM(H48:H56)</f>
        <v>0</v>
      </c>
      <c r="I46" s="52">
        <f>SUM(I48:I56)</f>
        <v>0</v>
      </c>
    </row>
    <row r="47" spans="1:9" ht="38.25" customHeight="1" x14ac:dyDescent="0.3">
      <c r="A47" s="282" t="s">
        <v>134</v>
      </c>
      <c r="B47" s="282"/>
      <c r="C47" s="18"/>
      <c r="D47" s="17"/>
      <c r="E47" s="35"/>
      <c r="F47" s="20"/>
      <c r="G47" s="27"/>
      <c r="H47" s="27"/>
      <c r="I47" s="27"/>
    </row>
    <row r="48" spans="1:9" ht="72" x14ac:dyDescent="0.25">
      <c r="A48" s="34"/>
      <c r="B48" s="138" t="s">
        <v>135</v>
      </c>
      <c r="C48" s="139" t="s">
        <v>136</v>
      </c>
      <c r="D48" s="138" t="s">
        <v>22</v>
      </c>
      <c r="E48" s="140">
        <v>0</v>
      </c>
      <c r="F48" s="141"/>
      <c r="G48" s="141">
        <f>ROUND(E48*F48,2)</f>
        <v>0</v>
      </c>
      <c r="H48" s="141">
        <f>ROUND(G48*0.22,2)</f>
        <v>0</v>
      </c>
      <c r="I48" s="141">
        <f>G48+H48</f>
        <v>0</v>
      </c>
    </row>
    <row r="49" spans="1:9" ht="48" x14ac:dyDescent="0.25">
      <c r="A49" s="34"/>
      <c r="B49" s="138" t="s">
        <v>53</v>
      </c>
      <c r="C49" s="139" t="s">
        <v>54</v>
      </c>
      <c r="D49" s="138" t="s">
        <v>22</v>
      </c>
      <c r="E49" s="140">
        <v>1</v>
      </c>
      <c r="F49" s="141"/>
      <c r="G49" s="141">
        <f t="shared" ref="G49:G51" si="9">ROUND(E49*F49,2)</f>
        <v>0</v>
      </c>
      <c r="H49" s="141">
        <f t="shared" ref="H49:H51" si="10">ROUND(G49*0.22,2)</f>
        <v>0</v>
      </c>
      <c r="I49" s="141">
        <f>G49+H49</f>
        <v>0</v>
      </c>
    </row>
    <row r="50" spans="1:9" ht="60" x14ac:dyDescent="0.25">
      <c r="A50" s="34"/>
      <c r="B50" s="138" t="s">
        <v>137</v>
      </c>
      <c r="C50" s="139" t="s">
        <v>138</v>
      </c>
      <c r="D50" s="138" t="s">
        <v>22</v>
      </c>
      <c r="E50" s="140">
        <v>2</v>
      </c>
      <c r="F50" s="141"/>
      <c r="G50" s="141">
        <f t="shared" si="9"/>
        <v>0</v>
      </c>
      <c r="H50" s="141">
        <f t="shared" si="10"/>
        <v>0</v>
      </c>
      <c r="I50" s="141">
        <f>G50+H50</f>
        <v>0</v>
      </c>
    </row>
    <row r="51" spans="1:9" ht="60" x14ac:dyDescent="0.25">
      <c r="A51" s="34"/>
      <c r="B51" s="138" t="s">
        <v>139</v>
      </c>
      <c r="C51" s="139" t="s">
        <v>140</v>
      </c>
      <c r="D51" s="138" t="s">
        <v>24</v>
      </c>
      <c r="E51" s="140">
        <v>14</v>
      </c>
      <c r="F51" s="141"/>
      <c r="G51" s="141">
        <f t="shared" si="9"/>
        <v>0</v>
      </c>
      <c r="H51" s="141">
        <f t="shared" si="10"/>
        <v>0</v>
      </c>
      <c r="I51" s="141">
        <f>G51+H51</f>
        <v>0</v>
      </c>
    </row>
    <row r="52" spans="1:9" ht="14.25" customHeight="1" x14ac:dyDescent="0.25">
      <c r="A52" s="53"/>
      <c r="B52" s="54"/>
      <c r="C52" s="55"/>
      <c r="D52" s="54"/>
      <c r="E52" s="56"/>
      <c r="F52" s="57"/>
      <c r="G52" s="57"/>
      <c r="H52" s="57"/>
      <c r="I52" s="57"/>
    </row>
    <row r="53" spans="1:9" ht="27.75" customHeight="1" x14ac:dyDescent="0.25">
      <c r="A53" s="283" t="s">
        <v>141</v>
      </c>
      <c r="B53" s="283"/>
      <c r="C53" s="18"/>
      <c r="D53" s="17"/>
      <c r="E53" s="35"/>
      <c r="F53" s="20"/>
      <c r="G53" s="20"/>
      <c r="H53" s="20"/>
      <c r="I53" s="20"/>
    </row>
    <row r="54" spans="1:9" ht="72" x14ac:dyDescent="0.25">
      <c r="A54" s="34"/>
      <c r="B54" s="100" t="s">
        <v>142</v>
      </c>
      <c r="C54" s="101" t="s">
        <v>143</v>
      </c>
      <c r="D54" s="100" t="s">
        <v>23</v>
      </c>
      <c r="E54" s="136">
        <v>208</v>
      </c>
      <c r="F54" s="137"/>
      <c r="G54" s="137">
        <f>ROUND(E54*F54,2)</f>
        <v>0</v>
      </c>
      <c r="H54" s="137">
        <f>ROUND(G54*0.22,2)</f>
        <v>0</v>
      </c>
      <c r="I54" s="137">
        <f>G54+H54</f>
        <v>0</v>
      </c>
    </row>
    <row r="55" spans="1:9" ht="33" customHeight="1" x14ac:dyDescent="0.25">
      <c r="A55" s="282" t="s">
        <v>144</v>
      </c>
      <c r="B55" s="284"/>
      <c r="C55" s="146"/>
      <c r="D55" s="147"/>
      <c r="E55" s="148"/>
      <c r="F55" s="149"/>
      <c r="G55" s="149"/>
      <c r="H55" s="149"/>
      <c r="I55" s="149"/>
    </row>
    <row r="56" spans="1:9" ht="36" x14ac:dyDescent="0.25">
      <c r="A56" s="34"/>
      <c r="B56" s="100" t="s">
        <v>145</v>
      </c>
      <c r="C56" s="101" t="s">
        <v>146</v>
      </c>
      <c r="D56" s="100" t="s">
        <v>22</v>
      </c>
      <c r="E56" s="136">
        <v>14</v>
      </c>
      <c r="F56" s="137"/>
      <c r="G56" s="137">
        <f>ROUND(E56*F56,2)</f>
        <v>0</v>
      </c>
      <c r="H56" s="137">
        <f>ROUND(G56*0.22,2)</f>
        <v>0</v>
      </c>
      <c r="I56" s="137">
        <f>G56+H56</f>
        <v>0</v>
      </c>
    </row>
    <row r="57" spans="1:9" ht="14.25" customHeight="1" x14ac:dyDescent="0.3">
      <c r="A57" s="179"/>
      <c r="B57" s="180"/>
      <c r="C57" s="180"/>
      <c r="D57" s="180"/>
      <c r="E57" s="180"/>
      <c r="F57" s="181"/>
      <c r="G57" s="181"/>
      <c r="H57" s="181"/>
      <c r="I57" s="181"/>
    </row>
    <row r="58" spans="1:9" ht="14.25" customHeight="1" x14ac:dyDescent="0.25">
      <c r="A58" s="182"/>
      <c r="B58" s="147"/>
      <c r="C58" s="146"/>
      <c r="D58" s="147"/>
      <c r="E58" s="151"/>
      <c r="F58" s="149"/>
      <c r="G58" s="152"/>
      <c r="H58" s="152"/>
      <c r="I58" s="152"/>
    </row>
    <row r="59" spans="1:9" ht="14.25" customHeight="1" x14ac:dyDescent="0.3">
      <c r="A59" s="145"/>
      <c r="B59" s="147"/>
      <c r="C59" s="146"/>
      <c r="D59" s="147"/>
      <c r="E59" s="148"/>
      <c r="F59" s="149"/>
      <c r="G59" s="158"/>
      <c r="H59" s="158"/>
      <c r="I59" s="158"/>
    </row>
    <row r="60" spans="1:9" ht="14.25" customHeight="1" x14ac:dyDescent="0.3">
      <c r="A60" s="143"/>
      <c r="B60" s="143"/>
      <c r="C60" s="143"/>
      <c r="D60" s="143"/>
      <c r="E60" s="143"/>
      <c r="F60" s="158"/>
      <c r="G60" s="158"/>
      <c r="H60" s="158"/>
      <c r="I60" s="158"/>
    </row>
    <row r="61" spans="1:9" ht="14.25" customHeight="1" x14ac:dyDescent="0.3">
      <c r="A61" s="143"/>
      <c r="B61" s="143"/>
      <c r="C61" s="142"/>
      <c r="D61" s="143"/>
      <c r="E61" s="143"/>
      <c r="F61" s="158"/>
      <c r="G61" s="158"/>
      <c r="H61" s="158"/>
      <c r="I61" s="158"/>
    </row>
    <row r="62" spans="1:9" ht="14.25" customHeight="1" x14ac:dyDescent="0.3">
      <c r="A62" s="143"/>
      <c r="B62" s="143"/>
      <c r="C62" s="143"/>
      <c r="D62" s="143"/>
      <c r="E62" s="143"/>
      <c r="F62" s="158"/>
      <c r="G62" s="158"/>
      <c r="H62" s="158"/>
      <c r="I62" s="158"/>
    </row>
    <row r="63" spans="1:9" ht="99" customHeight="1" x14ac:dyDescent="0.3">
      <c r="C63" s="142"/>
      <c r="F63" s="27"/>
      <c r="G63" s="27"/>
      <c r="H63" s="27"/>
      <c r="I63" s="27"/>
    </row>
    <row r="64" spans="1:9" ht="14.25" customHeight="1" x14ac:dyDescent="0.3">
      <c r="F64" s="27"/>
      <c r="G64" s="27"/>
      <c r="H64" s="27"/>
      <c r="I64" s="27"/>
    </row>
    <row r="65" spans="6:9" ht="14.25" customHeight="1" x14ac:dyDescent="0.3">
      <c r="F65" s="27"/>
      <c r="G65" s="27"/>
      <c r="H65" s="27"/>
      <c r="I65" s="27"/>
    </row>
    <row r="66" spans="6:9" ht="14.25" customHeight="1" x14ac:dyDescent="0.3">
      <c r="F66" s="27"/>
      <c r="G66" s="27"/>
      <c r="H66" s="27"/>
      <c r="I66" s="27"/>
    </row>
    <row r="67" spans="6:9" ht="14.25" customHeight="1" x14ac:dyDescent="0.3">
      <c r="F67" s="27"/>
      <c r="G67" s="27"/>
      <c r="H67" s="27"/>
      <c r="I67" s="27"/>
    </row>
    <row r="68" spans="6:9" ht="14.25" customHeight="1" x14ac:dyDescent="0.3">
      <c r="F68" s="27"/>
      <c r="G68" s="27"/>
      <c r="H68" s="27"/>
      <c r="I68" s="27"/>
    </row>
    <row r="69" spans="6:9" ht="14.25" customHeight="1" x14ac:dyDescent="0.3">
      <c r="F69" s="27"/>
      <c r="G69" s="27"/>
      <c r="H69" s="27"/>
      <c r="I69" s="27"/>
    </row>
    <row r="70" spans="6:9" ht="14.25" customHeight="1" x14ac:dyDescent="0.3">
      <c r="F70" s="27"/>
      <c r="G70" s="27"/>
      <c r="H70" s="27"/>
      <c r="I70" s="27"/>
    </row>
    <row r="71" spans="6:9" ht="14.25" customHeight="1" x14ac:dyDescent="0.3">
      <c r="F71" s="27"/>
      <c r="G71" s="27"/>
      <c r="H71" s="27"/>
      <c r="I71" s="27"/>
    </row>
    <row r="72" spans="6:9" ht="14.25" customHeight="1" x14ac:dyDescent="0.3">
      <c r="F72" s="27"/>
      <c r="G72" s="27"/>
      <c r="H72" s="27"/>
      <c r="I72" s="27"/>
    </row>
    <row r="73" spans="6:9" ht="14.25" customHeight="1" x14ac:dyDescent="0.3">
      <c r="F73" s="27"/>
      <c r="G73" s="27"/>
      <c r="H73" s="27"/>
      <c r="I73" s="27"/>
    </row>
    <row r="74" spans="6:9" ht="14.25" customHeight="1" x14ac:dyDescent="0.3">
      <c r="F74" s="27"/>
      <c r="G74" s="27"/>
      <c r="H74" s="27"/>
      <c r="I74" s="27"/>
    </row>
    <row r="75" spans="6:9" ht="14.25" customHeight="1" x14ac:dyDescent="0.3">
      <c r="F75" s="27"/>
      <c r="G75" s="27"/>
      <c r="H75" s="27"/>
      <c r="I75" s="27"/>
    </row>
    <row r="76" spans="6:9" ht="14.25" customHeight="1" x14ac:dyDescent="0.3">
      <c r="F76" s="27"/>
      <c r="G76" s="27"/>
      <c r="H76" s="27"/>
      <c r="I76" s="27"/>
    </row>
    <row r="77" spans="6:9" ht="14.25" customHeight="1" x14ac:dyDescent="0.3">
      <c r="F77" s="27"/>
      <c r="G77" s="27"/>
      <c r="H77" s="27"/>
      <c r="I77" s="27"/>
    </row>
    <row r="78" spans="6:9" ht="14.25" customHeight="1" x14ac:dyDescent="0.3">
      <c r="F78" s="27"/>
      <c r="G78" s="27"/>
      <c r="H78" s="27"/>
      <c r="I78" s="27"/>
    </row>
    <row r="79" spans="6:9" ht="14.25" customHeight="1" x14ac:dyDescent="0.3">
      <c r="F79" s="27"/>
      <c r="G79" s="27"/>
      <c r="H79" s="27"/>
      <c r="I79" s="27"/>
    </row>
    <row r="80" spans="6:9" ht="14.25" customHeight="1" x14ac:dyDescent="0.3">
      <c r="F80" s="27"/>
      <c r="G80" s="27"/>
      <c r="H80" s="27"/>
      <c r="I80" s="27"/>
    </row>
    <row r="81" spans="6:9" ht="14.25" customHeight="1" x14ac:dyDescent="0.3">
      <c r="F81" s="27"/>
      <c r="G81" s="27"/>
      <c r="H81" s="27"/>
      <c r="I81" s="27"/>
    </row>
    <row r="82" spans="6:9" ht="14.25" customHeight="1" x14ac:dyDescent="0.3">
      <c r="F82" s="27"/>
      <c r="G82" s="27"/>
      <c r="H82" s="27"/>
      <c r="I82" s="27"/>
    </row>
    <row r="83" spans="6:9" ht="14.25" customHeight="1" x14ac:dyDescent="0.3">
      <c r="F83" s="27"/>
      <c r="G83" s="27"/>
      <c r="H83" s="27"/>
      <c r="I83" s="27"/>
    </row>
    <row r="84" spans="6:9" ht="14.25" customHeight="1" x14ac:dyDescent="0.3">
      <c r="F84" s="27"/>
      <c r="G84" s="27"/>
      <c r="H84" s="27"/>
      <c r="I84" s="27"/>
    </row>
    <row r="85" spans="6:9" ht="14.25" customHeight="1" x14ac:dyDescent="0.3">
      <c r="F85" s="27"/>
      <c r="G85" s="27"/>
      <c r="H85" s="27"/>
      <c r="I85" s="27"/>
    </row>
    <row r="86" spans="6:9" ht="14.25" customHeight="1" x14ac:dyDescent="0.3">
      <c r="F86" s="27"/>
      <c r="G86" s="27"/>
      <c r="H86" s="27"/>
      <c r="I86" s="27"/>
    </row>
    <row r="87" spans="6:9" ht="14.25" customHeight="1" x14ac:dyDescent="0.3">
      <c r="F87" s="27"/>
      <c r="G87" s="27"/>
      <c r="H87" s="27"/>
      <c r="I87" s="27"/>
    </row>
    <row r="88" spans="6:9" ht="14.25" customHeight="1" x14ac:dyDescent="0.3">
      <c r="F88" s="27"/>
      <c r="G88" s="27"/>
      <c r="H88" s="27"/>
      <c r="I88" s="27"/>
    </row>
    <row r="89" spans="6:9" ht="14.25" customHeight="1" x14ac:dyDescent="0.3">
      <c r="F89" s="27"/>
      <c r="G89" s="27"/>
      <c r="H89" s="27"/>
      <c r="I89" s="27"/>
    </row>
    <row r="90" spans="6:9" ht="14.25" customHeight="1" x14ac:dyDescent="0.3">
      <c r="F90" s="27"/>
      <c r="G90" s="27"/>
      <c r="H90" s="27"/>
      <c r="I90" s="27"/>
    </row>
    <row r="91" spans="6:9" ht="14.25" customHeight="1" x14ac:dyDescent="0.3">
      <c r="F91" s="27"/>
      <c r="G91" s="27"/>
      <c r="H91" s="27"/>
      <c r="I91" s="27"/>
    </row>
    <row r="92" spans="6:9" ht="14.25" customHeight="1" x14ac:dyDescent="0.3">
      <c r="F92" s="27"/>
      <c r="G92" s="27"/>
      <c r="H92" s="27"/>
      <c r="I92" s="27"/>
    </row>
    <row r="93" spans="6:9" ht="14.25" customHeight="1" x14ac:dyDescent="0.3">
      <c r="F93" s="27"/>
      <c r="G93" s="27"/>
      <c r="H93" s="27"/>
      <c r="I93" s="27"/>
    </row>
    <row r="94" spans="6:9" ht="14.25" customHeight="1" x14ac:dyDescent="0.3">
      <c r="F94" s="27"/>
      <c r="G94" s="27"/>
      <c r="H94" s="27"/>
      <c r="I94" s="27"/>
    </row>
    <row r="95" spans="6:9" ht="14.25" customHeight="1" x14ac:dyDescent="0.3">
      <c r="F95" s="27"/>
      <c r="G95" s="27"/>
      <c r="H95" s="27"/>
      <c r="I95" s="27"/>
    </row>
    <row r="96" spans="6:9" ht="14.25" customHeight="1" x14ac:dyDescent="0.3">
      <c r="F96" s="27"/>
      <c r="G96" s="27"/>
      <c r="H96" s="27"/>
      <c r="I96" s="27"/>
    </row>
    <row r="97" spans="6:9" ht="14.25" customHeight="1" x14ac:dyDescent="0.3">
      <c r="F97" s="27"/>
      <c r="G97" s="27"/>
      <c r="H97" s="27"/>
      <c r="I97" s="27"/>
    </row>
    <row r="98" spans="6:9" ht="14.25" customHeight="1" x14ac:dyDescent="0.3">
      <c r="F98" s="27"/>
      <c r="G98" s="27"/>
      <c r="H98" s="27"/>
      <c r="I98" s="27"/>
    </row>
    <row r="99" spans="6:9" ht="14.25" customHeight="1" x14ac:dyDescent="0.3">
      <c r="F99" s="27"/>
      <c r="G99" s="27"/>
      <c r="H99" s="27"/>
      <c r="I99" s="27"/>
    </row>
    <row r="100" spans="6:9" ht="14.25" customHeight="1" x14ac:dyDescent="0.3">
      <c r="F100" s="27"/>
      <c r="G100" s="27"/>
      <c r="H100" s="27"/>
      <c r="I100" s="27"/>
    </row>
    <row r="101" spans="6:9" ht="14.25" customHeight="1" x14ac:dyDescent="0.3">
      <c r="F101" s="27"/>
      <c r="G101" s="27"/>
      <c r="H101" s="27"/>
      <c r="I101" s="27"/>
    </row>
    <row r="102" spans="6:9" ht="14.25" customHeight="1" x14ac:dyDescent="0.3">
      <c r="F102" s="27"/>
      <c r="G102" s="27"/>
      <c r="H102" s="27"/>
      <c r="I102" s="27"/>
    </row>
    <row r="103" spans="6:9" ht="14.25" customHeight="1" x14ac:dyDescent="0.3">
      <c r="F103" s="27"/>
      <c r="G103" s="27"/>
      <c r="H103" s="27"/>
      <c r="I103" s="27"/>
    </row>
    <row r="104" spans="6:9" ht="14.25" customHeight="1" x14ac:dyDescent="0.3">
      <c r="F104" s="27"/>
      <c r="G104" s="27"/>
      <c r="H104" s="27"/>
      <c r="I104" s="27"/>
    </row>
    <row r="105" spans="6:9" ht="14.25" customHeight="1" x14ac:dyDescent="0.3">
      <c r="F105" s="27"/>
      <c r="G105" s="27"/>
      <c r="H105" s="27"/>
      <c r="I105" s="27"/>
    </row>
    <row r="106" spans="6:9" ht="14.25" customHeight="1" x14ac:dyDescent="0.3">
      <c r="F106" s="27"/>
      <c r="G106" s="27"/>
      <c r="H106" s="27"/>
      <c r="I106" s="27"/>
    </row>
    <row r="107" spans="6:9" ht="14.25" customHeight="1" x14ac:dyDescent="0.3">
      <c r="F107" s="27"/>
      <c r="G107" s="27"/>
      <c r="H107" s="27"/>
      <c r="I107" s="27"/>
    </row>
    <row r="108" spans="6:9" ht="14.25" customHeight="1" x14ac:dyDescent="0.3">
      <c r="F108" s="27"/>
      <c r="G108" s="27"/>
      <c r="H108" s="27"/>
      <c r="I108" s="27"/>
    </row>
    <row r="109" spans="6:9" ht="14.25" customHeight="1" x14ac:dyDescent="0.3">
      <c r="F109" s="27"/>
      <c r="G109" s="27"/>
      <c r="H109" s="27"/>
      <c r="I109" s="27"/>
    </row>
    <row r="110" spans="6:9" ht="14.25" customHeight="1" x14ac:dyDescent="0.3">
      <c r="F110" s="27"/>
      <c r="G110" s="27"/>
      <c r="H110" s="27"/>
      <c r="I110" s="27"/>
    </row>
    <row r="111" spans="6:9" ht="14.25" customHeight="1" x14ac:dyDescent="0.3">
      <c r="F111" s="27"/>
      <c r="G111" s="27"/>
      <c r="H111" s="27"/>
      <c r="I111" s="27"/>
    </row>
    <row r="112" spans="6:9" ht="14.25" customHeight="1" x14ac:dyDescent="0.3">
      <c r="F112" s="27"/>
      <c r="G112" s="27"/>
      <c r="H112" s="27"/>
      <c r="I112" s="27"/>
    </row>
    <row r="113" spans="6:9" ht="14.25" customHeight="1" x14ac:dyDescent="0.3">
      <c r="F113" s="27"/>
      <c r="G113" s="27"/>
      <c r="H113" s="27"/>
      <c r="I113" s="27"/>
    </row>
    <row r="114" spans="6:9" ht="14.25" customHeight="1" x14ac:dyDescent="0.3">
      <c r="F114" s="27"/>
      <c r="G114" s="27"/>
      <c r="H114" s="27"/>
      <c r="I114" s="27"/>
    </row>
    <row r="115" spans="6:9" ht="14.25" customHeight="1" x14ac:dyDescent="0.3">
      <c r="F115" s="27"/>
      <c r="G115" s="27"/>
      <c r="H115" s="27"/>
      <c r="I115" s="27"/>
    </row>
    <row r="116" spans="6:9" ht="14.25" customHeight="1" x14ac:dyDescent="0.3">
      <c r="F116" s="27"/>
      <c r="G116" s="27"/>
      <c r="H116" s="27"/>
      <c r="I116" s="27"/>
    </row>
    <row r="117" spans="6:9" ht="14.25" customHeight="1" x14ac:dyDescent="0.3">
      <c r="F117" s="27"/>
      <c r="G117" s="27"/>
      <c r="H117" s="27"/>
      <c r="I117" s="27"/>
    </row>
    <row r="118" spans="6:9" ht="14.25" customHeight="1" x14ac:dyDescent="0.3">
      <c r="F118" s="27"/>
      <c r="G118" s="27"/>
      <c r="H118" s="27"/>
      <c r="I118" s="27"/>
    </row>
    <row r="119" spans="6:9" ht="14.25" customHeight="1" x14ac:dyDescent="0.3">
      <c r="F119" s="27"/>
      <c r="G119" s="27"/>
      <c r="H119" s="27"/>
      <c r="I119" s="27"/>
    </row>
    <row r="120" spans="6:9" ht="14.25" customHeight="1" x14ac:dyDescent="0.3">
      <c r="F120" s="27"/>
      <c r="G120" s="27"/>
      <c r="H120" s="27"/>
      <c r="I120" s="27"/>
    </row>
    <row r="121" spans="6:9" ht="14.25" customHeight="1" x14ac:dyDescent="0.3">
      <c r="F121" s="27"/>
      <c r="G121" s="27"/>
      <c r="H121" s="27"/>
      <c r="I121" s="27"/>
    </row>
    <row r="122" spans="6:9" ht="14.25" customHeight="1" x14ac:dyDescent="0.3">
      <c r="F122" s="27"/>
      <c r="G122" s="27"/>
      <c r="H122" s="27"/>
      <c r="I122" s="27"/>
    </row>
    <row r="123" spans="6:9" ht="14.25" customHeight="1" x14ac:dyDescent="0.3">
      <c r="F123" s="27"/>
      <c r="G123" s="27"/>
      <c r="H123" s="27"/>
      <c r="I123" s="27"/>
    </row>
    <row r="124" spans="6:9" ht="14.25" customHeight="1" x14ac:dyDescent="0.3">
      <c r="F124" s="27"/>
      <c r="G124" s="27"/>
      <c r="H124" s="27"/>
      <c r="I124" s="27"/>
    </row>
    <row r="125" spans="6:9" ht="14.25" customHeight="1" x14ac:dyDescent="0.3">
      <c r="F125" s="27"/>
      <c r="G125" s="27"/>
      <c r="H125" s="27"/>
      <c r="I125" s="27"/>
    </row>
    <row r="126" spans="6:9" ht="14.25" customHeight="1" x14ac:dyDescent="0.3">
      <c r="F126" s="27"/>
      <c r="G126" s="27"/>
      <c r="H126" s="27"/>
      <c r="I126" s="27"/>
    </row>
    <row r="127" spans="6:9" ht="14.25" customHeight="1" x14ac:dyDescent="0.3">
      <c r="F127" s="27"/>
      <c r="G127" s="27"/>
      <c r="H127" s="27"/>
      <c r="I127" s="27"/>
    </row>
    <row r="128" spans="6:9" ht="14.25" customHeight="1" x14ac:dyDescent="0.3">
      <c r="F128" s="27"/>
      <c r="G128" s="27"/>
      <c r="H128" s="27"/>
      <c r="I128" s="27"/>
    </row>
    <row r="129" spans="6:9" ht="14.25" customHeight="1" x14ac:dyDescent="0.3">
      <c r="F129" s="27"/>
      <c r="G129" s="27"/>
      <c r="H129" s="27"/>
      <c r="I129" s="27"/>
    </row>
    <row r="130" spans="6:9" ht="14.25" customHeight="1" x14ac:dyDescent="0.3">
      <c r="F130" s="27"/>
      <c r="G130" s="27"/>
      <c r="H130" s="27"/>
      <c r="I130" s="27"/>
    </row>
    <row r="131" spans="6:9" ht="14.25" customHeight="1" x14ac:dyDescent="0.3">
      <c r="F131" s="27"/>
      <c r="G131" s="27"/>
      <c r="H131" s="27"/>
      <c r="I131" s="27"/>
    </row>
    <row r="132" spans="6:9" ht="14.25" customHeight="1" x14ac:dyDescent="0.3">
      <c r="F132" s="27"/>
      <c r="G132" s="27"/>
      <c r="H132" s="27"/>
      <c r="I132" s="27"/>
    </row>
    <row r="133" spans="6:9" ht="14.25" customHeight="1" x14ac:dyDescent="0.3">
      <c r="F133" s="27"/>
      <c r="G133" s="27"/>
      <c r="H133" s="27"/>
      <c r="I133" s="27"/>
    </row>
    <row r="134" spans="6:9" ht="14.25" customHeight="1" x14ac:dyDescent="0.3">
      <c r="F134" s="27"/>
      <c r="G134" s="27"/>
      <c r="H134" s="27"/>
      <c r="I134" s="27"/>
    </row>
    <row r="135" spans="6:9" ht="14.25" customHeight="1" x14ac:dyDescent="0.3">
      <c r="F135" s="27"/>
      <c r="G135" s="27"/>
      <c r="H135" s="27"/>
      <c r="I135" s="27"/>
    </row>
    <row r="136" spans="6:9" ht="14.25" customHeight="1" x14ac:dyDescent="0.3">
      <c r="F136" s="27"/>
      <c r="G136" s="27"/>
      <c r="H136" s="27"/>
      <c r="I136" s="27"/>
    </row>
    <row r="137" spans="6:9" ht="14.25" customHeight="1" x14ac:dyDescent="0.3">
      <c r="F137" s="27"/>
      <c r="G137" s="27"/>
      <c r="H137" s="27"/>
      <c r="I137" s="27"/>
    </row>
    <row r="138" spans="6:9" ht="14.25" customHeight="1" x14ac:dyDescent="0.3">
      <c r="F138" s="27"/>
      <c r="G138" s="27"/>
      <c r="H138" s="27"/>
      <c r="I138" s="27"/>
    </row>
    <row r="139" spans="6:9" ht="14.25" customHeight="1" x14ac:dyDescent="0.3">
      <c r="F139" s="27"/>
      <c r="G139" s="27"/>
      <c r="H139" s="27"/>
      <c r="I139" s="27"/>
    </row>
    <row r="140" spans="6:9" ht="14.25" customHeight="1" x14ac:dyDescent="0.3">
      <c r="F140" s="27"/>
      <c r="G140" s="27"/>
      <c r="H140" s="27"/>
      <c r="I140" s="27"/>
    </row>
    <row r="141" spans="6:9" ht="14.25" customHeight="1" x14ac:dyDescent="0.3">
      <c r="F141" s="27"/>
      <c r="G141" s="27"/>
      <c r="H141" s="27"/>
      <c r="I141" s="27"/>
    </row>
    <row r="142" spans="6:9" ht="14.25" customHeight="1" x14ac:dyDescent="0.3">
      <c r="F142" s="27"/>
      <c r="G142" s="27"/>
      <c r="H142" s="27"/>
      <c r="I142" s="27"/>
    </row>
    <row r="143" spans="6:9" ht="14.25" customHeight="1" x14ac:dyDescent="0.3">
      <c r="F143" s="27"/>
      <c r="G143" s="27"/>
      <c r="H143" s="27"/>
      <c r="I143" s="27"/>
    </row>
    <row r="144" spans="6:9" ht="14.25" customHeight="1" x14ac:dyDescent="0.3">
      <c r="F144" s="27"/>
      <c r="G144" s="27"/>
      <c r="H144" s="27"/>
      <c r="I144" s="27"/>
    </row>
    <row r="145" spans="6:9" ht="14.25" customHeight="1" x14ac:dyDescent="0.3">
      <c r="F145" s="27"/>
      <c r="G145" s="27"/>
      <c r="H145" s="27"/>
      <c r="I145" s="27"/>
    </row>
    <row r="146" spans="6:9" ht="14.25" customHeight="1" x14ac:dyDescent="0.3">
      <c r="F146" s="27"/>
      <c r="G146" s="27"/>
      <c r="H146" s="27"/>
      <c r="I146" s="27"/>
    </row>
    <row r="147" spans="6:9" ht="14.25" customHeight="1" x14ac:dyDescent="0.3">
      <c r="F147" s="27"/>
      <c r="G147" s="27"/>
      <c r="H147" s="27"/>
      <c r="I147" s="27"/>
    </row>
    <row r="148" spans="6:9" ht="14.25" customHeight="1" x14ac:dyDescent="0.3">
      <c r="F148" s="27"/>
      <c r="G148" s="27"/>
      <c r="H148" s="27"/>
      <c r="I148" s="27"/>
    </row>
    <row r="149" spans="6:9" ht="14.25" customHeight="1" x14ac:dyDescent="0.3">
      <c r="F149" s="27"/>
      <c r="G149" s="27"/>
      <c r="H149" s="27"/>
      <c r="I149" s="27"/>
    </row>
    <row r="150" spans="6:9" ht="14.25" customHeight="1" x14ac:dyDescent="0.3">
      <c r="F150" s="27"/>
      <c r="G150" s="27"/>
      <c r="H150" s="27"/>
      <c r="I150" s="27"/>
    </row>
    <row r="151" spans="6:9" ht="14.25" customHeight="1" x14ac:dyDescent="0.3">
      <c r="F151" s="27"/>
      <c r="G151" s="27"/>
      <c r="H151" s="27"/>
      <c r="I151" s="27"/>
    </row>
    <row r="152" spans="6:9" ht="14.25" customHeight="1" x14ac:dyDescent="0.3">
      <c r="F152" s="27"/>
      <c r="G152" s="27"/>
      <c r="H152" s="27"/>
      <c r="I152" s="27"/>
    </row>
    <row r="153" spans="6:9" ht="14.25" customHeight="1" x14ac:dyDescent="0.3">
      <c r="F153" s="27"/>
      <c r="G153" s="27"/>
      <c r="H153" s="27"/>
      <c r="I153" s="27"/>
    </row>
    <row r="154" spans="6:9" ht="14.25" customHeight="1" x14ac:dyDescent="0.3">
      <c r="F154" s="27"/>
      <c r="G154" s="27"/>
      <c r="H154" s="27"/>
      <c r="I154" s="27"/>
    </row>
    <row r="155" spans="6:9" ht="14.25" customHeight="1" x14ac:dyDescent="0.3">
      <c r="F155" s="27"/>
      <c r="G155" s="27"/>
      <c r="H155" s="27"/>
      <c r="I155" s="27"/>
    </row>
    <row r="156" spans="6:9" ht="14.25" customHeight="1" x14ac:dyDescent="0.3">
      <c r="F156" s="27"/>
      <c r="G156" s="27"/>
      <c r="H156" s="27"/>
      <c r="I156" s="27"/>
    </row>
    <row r="157" spans="6:9" ht="14.25" customHeight="1" x14ac:dyDescent="0.3">
      <c r="F157" s="27"/>
      <c r="G157" s="27"/>
      <c r="H157" s="27"/>
      <c r="I157" s="27"/>
    </row>
    <row r="158" spans="6:9" ht="14.25" customHeight="1" x14ac:dyDescent="0.3">
      <c r="F158" s="27"/>
      <c r="G158" s="27"/>
      <c r="H158" s="27"/>
      <c r="I158" s="27"/>
    </row>
    <row r="159" spans="6:9" ht="14.25" customHeight="1" x14ac:dyDescent="0.3">
      <c r="F159" s="27"/>
      <c r="G159" s="27"/>
      <c r="H159" s="27"/>
      <c r="I159" s="27"/>
    </row>
    <row r="160" spans="6:9" ht="14.25" customHeight="1" x14ac:dyDescent="0.3">
      <c r="F160" s="27"/>
      <c r="G160" s="27"/>
      <c r="H160" s="27"/>
      <c r="I160" s="27"/>
    </row>
    <row r="161" spans="6:9" ht="14.25" customHeight="1" x14ac:dyDescent="0.3">
      <c r="F161" s="27"/>
      <c r="G161" s="27"/>
      <c r="H161" s="27"/>
      <c r="I161" s="27"/>
    </row>
    <row r="162" spans="6:9" ht="14.25" customHeight="1" x14ac:dyDescent="0.3">
      <c r="F162" s="27"/>
      <c r="G162" s="27"/>
      <c r="H162" s="27"/>
      <c r="I162" s="27"/>
    </row>
    <row r="163" spans="6:9" ht="14.25" customHeight="1" x14ac:dyDescent="0.3">
      <c r="F163" s="27"/>
      <c r="G163" s="27"/>
      <c r="H163" s="27"/>
      <c r="I163" s="27"/>
    </row>
    <row r="164" spans="6:9" ht="14.25" customHeight="1" x14ac:dyDescent="0.3">
      <c r="F164" s="27"/>
      <c r="G164" s="27"/>
      <c r="H164" s="27"/>
      <c r="I164" s="27"/>
    </row>
    <row r="165" spans="6:9" ht="14.25" customHeight="1" x14ac:dyDescent="0.3">
      <c r="F165" s="27"/>
      <c r="G165" s="27"/>
      <c r="H165" s="27"/>
      <c r="I165" s="27"/>
    </row>
    <row r="166" spans="6:9" ht="14.25" customHeight="1" x14ac:dyDescent="0.3">
      <c r="F166" s="27"/>
      <c r="G166" s="27"/>
      <c r="H166" s="27"/>
      <c r="I166" s="27"/>
    </row>
    <row r="167" spans="6:9" ht="14.25" customHeight="1" x14ac:dyDescent="0.3">
      <c r="F167" s="27"/>
      <c r="G167" s="27"/>
      <c r="H167" s="27"/>
      <c r="I167" s="27"/>
    </row>
    <row r="168" spans="6:9" ht="14.25" customHeight="1" x14ac:dyDescent="0.3">
      <c r="F168" s="27"/>
      <c r="G168" s="27"/>
      <c r="H168" s="27"/>
      <c r="I168" s="27"/>
    </row>
    <row r="169" spans="6:9" ht="14.25" customHeight="1" x14ac:dyDescent="0.3">
      <c r="F169" s="27"/>
      <c r="G169" s="27"/>
      <c r="H169" s="27"/>
      <c r="I169" s="27"/>
    </row>
    <row r="170" spans="6:9" ht="14.25" customHeight="1" x14ac:dyDescent="0.3">
      <c r="F170" s="27"/>
      <c r="G170" s="27"/>
      <c r="H170" s="27"/>
      <c r="I170" s="27"/>
    </row>
    <row r="171" spans="6:9" ht="14.25" customHeight="1" x14ac:dyDescent="0.3">
      <c r="F171" s="27"/>
      <c r="G171" s="27"/>
      <c r="H171" s="27"/>
      <c r="I171" s="27"/>
    </row>
    <row r="172" spans="6:9" ht="14.25" customHeight="1" x14ac:dyDescent="0.3">
      <c r="F172" s="27"/>
      <c r="G172" s="27"/>
      <c r="H172" s="27"/>
      <c r="I172" s="27"/>
    </row>
    <row r="173" spans="6:9" ht="14.25" customHeight="1" x14ac:dyDescent="0.3">
      <c r="F173" s="27"/>
      <c r="G173" s="27"/>
      <c r="H173" s="27"/>
      <c r="I173" s="27"/>
    </row>
    <row r="174" spans="6:9" ht="14.25" customHeight="1" x14ac:dyDescent="0.3">
      <c r="F174" s="27"/>
      <c r="G174" s="27"/>
      <c r="H174" s="27"/>
      <c r="I174" s="27"/>
    </row>
    <row r="175" spans="6:9" ht="14.25" customHeight="1" x14ac:dyDescent="0.3">
      <c r="F175" s="27"/>
      <c r="G175" s="27"/>
      <c r="H175" s="27"/>
      <c r="I175" s="27"/>
    </row>
    <row r="176" spans="6:9" ht="14.25" customHeight="1" x14ac:dyDescent="0.3">
      <c r="F176" s="27"/>
      <c r="G176" s="27"/>
      <c r="H176" s="27"/>
      <c r="I176" s="27"/>
    </row>
    <row r="177" spans="6:9" ht="14.25" customHeight="1" x14ac:dyDescent="0.3">
      <c r="F177" s="27"/>
      <c r="G177" s="27"/>
      <c r="H177" s="27"/>
      <c r="I177" s="27"/>
    </row>
    <row r="178" spans="6:9" ht="14.25" customHeight="1" x14ac:dyDescent="0.3">
      <c r="F178" s="27"/>
      <c r="G178" s="27"/>
      <c r="H178" s="27"/>
      <c r="I178" s="27"/>
    </row>
    <row r="179" spans="6:9" ht="14.25" customHeight="1" x14ac:dyDescent="0.3">
      <c r="F179" s="27"/>
      <c r="G179" s="27"/>
      <c r="H179" s="27"/>
      <c r="I179" s="27"/>
    </row>
    <row r="180" spans="6:9" ht="14.25" customHeight="1" x14ac:dyDescent="0.3">
      <c r="F180" s="27"/>
      <c r="G180" s="27"/>
      <c r="H180" s="27"/>
      <c r="I180" s="27"/>
    </row>
    <row r="181" spans="6:9" ht="14.25" customHeight="1" x14ac:dyDescent="0.3">
      <c r="F181" s="27"/>
      <c r="G181" s="27"/>
      <c r="H181" s="27"/>
      <c r="I181" s="27"/>
    </row>
    <row r="182" spans="6:9" ht="14.25" customHeight="1" x14ac:dyDescent="0.3">
      <c r="F182" s="27"/>
      <c r="G182" s="27"/>
      <c r="H182" s="27"/>
      <c r="I182" s="27"/>
    </row>
    <row r="183" spans="6:9" ht="14.25" customHeight="1" x14ac:dyDescent="0.3">
      <c r="F183" s="27"/>
      <c r="G183" s="27"/>
      <c r="H183" s="27"/>
      <c r="I183" s="27"/>
    </row>
    <row r="184" spans="6:9" ht="14.25" customHeight="1" x14ac:dyDescent="0.3">
      <c r="F184" s="27"/>
      <c r="G184" s="27"/>
      <c r="H184" s="27"/>
      <c r="I184" s="27"/>
    </row>
    <row r="185" spans="6:9" ht="14.25" customHeight="1" x14ac:dyDescent="0.3">
      <c r="F185" s="27"/>
      <c r="G185" s="27"/>
      <c r="H185" s="27"/>
      <c r="I185" s="27"/>
    </row>
    <row r="186" spans="6:9" ht="14.25" customHeight="1" x14ac:dyDescent="0.3">
      <c r="F186" s="27"/>
      <c r="G186" s="27"/>
      <c r="H186" s="27"/>
      <c r="I186" s="27"/>
    </row>
    <row r="187" spans="6:9" ht="14.25" customHeight="1" x14ac:dyDescent="0.3">
      <c r="F187" s="27"/>
      <c r="G187" s="27"/>
      <c r="H187" s="27"/>
      <c r="I187" s="27"/>
    </row>
    <row r="188" spans="6:9" ht="14.25" customHeight="1" x14ac:dyDescent="0.3">
      <c r="F188" s="27"/>
      <c r="G188" s="27"/>
      <c r="H188" s="27"/>
      <c r="I188" s="27"/>
    </row>
    <row r="189" spans="6:9" ht="14.25" customHeight="1" x14ac:dyDescent="0.3">
      <c r="F189" s="27"/>
      <c r="G189" s="27"/>
      <c r="H189" s="27"/>
      <c r="I189" s="27"/>
    </row>
    <row r="190" spans="6:9" ht="14.25" customHeight="1" x14ac:dyDescent="0.3">
      <c r="F190" s="27"/>
      <c r="G190" s="27"/>
      <c r="H190" s="27"/>
      <c r="I190" s="27"/>
    </row>
    <row r="191" spans="6:9" ht="14.25" customHeight="1" x14ac:dyDescent="0.3">
      <c r="F191" s="27"/>
      <c r="G191" s="27"/>
      <c r="H191" s="27"/>
      <c r="I191" s="27"/>
    </row>
    <row r="192" spans="6:9" ht="14.25" customHeight="1" x14ac:dyDescent="0.3">
      <c r="F192" s="27"/>
      <c r="G192" s="27"/>
      <c r="H192" s="27"/>
      <c r="I192" s="27"/>
    </row>
    <row r="193" spans="6:9" ht="14.25" customHeight="1" x14ac:dyDescent="0.3">
      <c r="F193" s="27"/>
      <c r="G193" s="27"/>
      <c r="H193" s="27"/>
      <c r="I193" s="27"/>
    </row>
    <row r="194" spans="6:9" ht="14.25" customHeight="1" x14ac:dyDescent="0.3">
      <c r="F194" s="27"/>
      <c r="G194" s="27"/>
      <c r="H194" s="27"/>
      <c r="I194" s="27"/>
    </row>
    <row r="195" spans="6:9" ht="14.25" customHeight="1" x14ac:dyDescent="0.3">
      <c r="F195" s="27"/>
      <c r="G195" s="27"/>
      <c r="H195" s="27"/>
      <c r="I195" s="27"/>
    </row>
    <row r="196" spans="6:9" ht="14.25" customHeight="1" x14ac:dyDescent="0.3">
      <c r="F196" s="27"/>
      <c r="G196" s="27"/>
      <c r="H196" s="27"/>
      <c r="I196" s="27"/>
    </row>
    <row r="197" spans="6:9" ht="14.25" customHeight="1" x14ac:dyDescent="0.3">
      <c r="F197" s="27"/>
      <c r="G197" s="27"/>
      <c r="H197" s="27"/>
      <c r="I197" s="27"/>
    </row>
    <row r="198" spans="6:9" ht="14.25" customHeight="1" x14ac:dyDescent="0.3">
      <c r="F198" s="27"/>
      <c r="G198" s="27"/>
      <c r="H198" s="27"/>
      <c r="I198" s="27"/>
    </row>
    <row r="199" spans="6:9" ht="14.25" customHeight="1" x14ac:dyDescent="0.3">
      <c r="F199" s="27"/>
      <c r="G199" s="27"/>
      <c r="H199" s="27"/>
      <c r="I199" s="27"/>
    </row>
    <row r="200" spans="6:9" ht="14.25" customHeight="1" x14ac:dyDescent="0.3">
      <c r="F200" s="27"/>
      <c r="G200" s="27"/>
      <c r="H200" s="27"/>
      <c r="I200" s="27"/>
    </row>
    <row r="201" spans="6:9" ht="14.25" customHeight="1" x14ac:dyDescent="0.3">
      <c r="F201" s="27"/>
      <c r="G201" s="27"/>
      <c r="H201" s="27"/>
      <c r="I201" s="27"/>
    </row>
    <row r="202" spans="6:9" ht="14.25" customHeight="1" x14ac:dyDescent="0.3">
      <c r="F202" s="27"/>
      <c r="G202" s="27"/>
      <c r="H202" s="27"/>
      <c r="I202" s="27"/>
    </row>
    <row r="203" spans="6:9" ht="14.25" customHeight="1" x14ac:dyDescent="0.3">
      <c r="F203" s="27"/>
      <c r="G203" s="27"/>
      <c r="H203" s="27"/>
      <c r="I203" s="27"/>
    </row>
    <row r="204" spans="6:9" ht="14.25" customHeight="1" x14ac:dyDescent="0.3">
      <c r="F204" s="27"/>
      <c r="G204" s="27"/>
      <c r="H204" s="27"/>
      <c r="I204" s="27"/>
    </row>
    <row r="205" spans="6:9" ht="14.25" customHeight="1" x14ac:dyDescent="0.3">
      <c r="F205" s="27"/>
      <c r="G205" s="27"/>
      <c r="H205" s="27"/>
      <c r="I205" s="27"/>
    </row>
    <row r="206" spans="6:9" ht="14.25" customHeight="1" x14ac:dyDescent="0.3">
      <c r="F206" s="27"/>
      <c r="G206" s="27"/>
      <c r="H206" s="27"/>
      <c r="I206" s="27"/>
    </row>
    <row r="207" spans="6:9" ht="14.25" customHeight="1" x14ac:dyDescent="0.3">
      <c r="F207" s="27"/>
      <c r="G207" s="27"/>
      <c r="H207" s="27"/>
      <c r="I207" s="27"/>
    </row>
    <row r="208" spans="6:9" ht="14.25" customHeight="1" x14ac:dyDescent="0.3">
      <c r="F208" s="27"/>
      <c r="G208" s="27"/>
      <c r="H208" s="27"/>
      <c r="I208" s="27"/>
    </row>
    <row r="209" spans="6:9" ht="14.25" customHeight="1" x14ac:dyDescent="0.3">
      <c r="F209" s="27"/>
      <c r="G209" s="27"/>
      <c r="H209" s="27"/>
      <c r="I209" s="27"/>
    </row>
    <row r="210" spans="6:9" ht="14.25" customHeight="1" x14ac:dyDescent="0.3">
      <c r="F210" s="27"/>
      <c r="G210" s="27"/>
      <c r="H210" s="27"/>
      <c r="I210" s="27"/>
    </row>
    <row r="211" spans="6:9" ht="14.25" customHeight="1" x14ac:dyDescent="0.3">
      <c r="F211" s="27"/>
      <c r="G211" s="27"/>
      <c r="H211" s="27"/>
      <c r="I211" s="27"/>
    </row>
    <row r="212" spans="6:9" ht="14.25" customHeight="1" x14ac:dyDescent="0.3">
      <c r="F212" s="27"/>
      <c r="G212" s="27"/>
      <c r="H212" s="27"/>
      <c r="I212" s="27"/>
    </row>
    <row r="213" spans="6:9" ht="14.25" customHeight="1" x14ac:dyDescent="0.3">
      <c r="F213" s="27"/>
      <c r="G213" s="27"/>
      <c r="H213" s="27"/>
      <c r="I213" s="27"/>
    </row>
    <row r="214" spans="6:9" ht="14.25" customHeight="1" x14ac:dyDescent="0.3">
      <c r="F214" s="27"/>
      <c r="G214" s="27"/>
      <c r="H214" s="27"/>
      <c r="I214" s="27"/>
    </row>
    <row r="215" spans="6:9" ht="14.25" customHeight="1" x14ac:dyDescent="0.3">
      <c r="F215" s="27"/>
      <c r="G215" s="27"/>
      <c r="H215" s="27"/>
      <c r="I215" s="27"/>
    </row>
    <row r="216" spans="6:9" ht="14.25" customHeight="1" x14ac:dyDescent="0.3">
      <c r="F216" s="27"/>
      <c r="G216" s="27"/>
      <c r="H216" s="27"/>
      <c r="I216" s="27"/>
    </row>
    <row r="217" spans="6:9" ht="14.25" customHeight="1" x14ac:dyDescent="0.3">
      <c r="F217" s="27"/>
      <c r="G217" s="27"/>
      <c r="H217" s="27"/>
      <c r="I217" s="27"/>
    </row>
    <row r="218" spans="6:9" ht="14.25" customHeight="1" x14ac:dyDescent="0.3">
      <c r="F218" s="27"/>
      <c r="G218" s="27"/>
      <c r="H218" s="27"/>
      <c r="I218" s="27"/>
    </row>
    <row r="219" spans="6:9" ht="14.25" customHeight="1" x14ac:dyDescent="0.3">
      <c r="F219" s="27"/>
      <c r="G219" s="27"/>
      <c r="H219" s="27"/>
      <c r="I219" s="27"/>
    </row>
    <row r="220" spans="6:9" ht="14.25" customHeight="1" x14ac:dyDescent="0.3">
      <c r="F220" s="27"/>
      <c r="G220" s="27"/>
      <c r="H220" s="27"/>
      <c r="I220" s="27"/>
    </row>
    <row r="221" spans="6:9" ht="14.25" customHeight="1" x14ac:dyDescent="0.3">
      <c r="F221" s="27"/>
      <c r="G221" s="27"/>
      <c r="H221" s="27"/>
      <c r="I221" s="27"/>
    </row>
    <row r="222" spans="6:9" ht="14.25" customHeight="1" x14ac:dyDescent="0.3">
      <c r="F222" s="27"/>
      <c r="G222" s="27"/>
      <c r="H222" s="27"/>
      <c r="I222" s="27"/>
    </row>
    <row r="223" spans="6:9" ht="14.25" customHeight="1" x14ac:dyDescent="0.3">
      <c r="F223" s="27"/>
      <c r="G223" s="27"/>
      <c r="H223" s="27"/>
      <c r="I223" s="27"/>
    </row>
    <row r="224" spans="6:9" ht="14.25" customHeight="1" x14ac:dyDescent="0.3">
      <c r="F224" s="27"/>
      <c r="G224" s="27"/>
      <c r="H224" s="27"/>
      <c r="I224" s="27"/>
    </row>
    <row r="225" spans="6:9" ht="14.25" customHeight="1" x14ac:dyDescent="0.3">
      <c r="F225" s="27"/>
      <c r="G225" s="27"/>
      <c r="H225" s="27"/>
      <c r="I225" s="27"/>
    </row>
    <row r="226" spans="6:9" ht="14.25" customHeight="1" x14ac:dyDescent="0.3">
      <c r="F226" s="27"/>
      <c r="G226" s="27"/>
      <c r="H226" s="27"/>
      <c r="I226" s="27"/>
    </row>
    <row r="227" spans="6:9" ht="14.25" customHeight="1" x14ac:dyDescent="0.3">
      <c r="F227" s="27"/>
      <c r="G227" s="27"/>
      <c r="H227" s="27"/>
      <c r="I227" s="27"/>
    </row>
    <row r="228" spans="6:9" ht="14.25" customHeight="1" x14ac:dyDescent="0.3">
      <c r="F228" s="27"/>
      <c r="G228" s="27"/>
      <c r="H228" s="27"/>
      <c r="I228" s="27"/>
    </row>
    <row r="229" spans="6:9" ht="14.25" customHeight="1" x14ac:dyDescent="0.3">
      <c r="F229" s="27"/>
      <c r="G229" s="27"/>
      <c r="H229" s="27"/>
      <c r="I229" s="27"/>
    </row>
    <row r="230" spans="6:9" ht="14.25" customHeight="1" x14ac:dyDescent="0.3">
      <c r="F230" s="27"/>
      <c r="G230" s="27"/>
      <c r="H230" s="27"/>
      <c r="I230" s="27"/>
    </row>
    <row r="231" spans="6:9" ht="14.25" customHeight="1" x14ac:dyDescent="0.3">
      <c r="F231" s="27"/>
      <c r="G231" s="27"/>
      <c r="H231" s="27"/>
      <c r="I231" s="27"/>
    </row>
    <row r="232" spans="6:9" ht="14.25" customHeight="1" x14ac:dyDescent="0.3">
      <c r="F232" s="27"/>
      <c r="G232" s="27"/>
      <c r="H232" s="27"/>
      <c r="I232" s="27"/>
    </row>
    <row r="233" spans="6:9" ht="14.25" customHeight="1" x14ac:dyDescent="0.3">
      <c r="F233" s="27"/>
      <c r="G233" s="27"/>
      <c r="H233" s="27"/>
      <c r="I233" s="27"/>
    </row>
    <row r="234" spans="6:9" ht="14.25" customHeight="1" x14ac:dyDescent="0.3">
      <c r="F234" s="27"/>
      <c r="G234" s="27"/>
      <c r="H234" s="27"/>
      <c r="I234" s="27"/>
    </row>
    <row r="235" spans="6:9" ht="14.25" customHeight="1" x14ac:dyDescent="0.3">
      <c r="F235" s="27"/>
      <c r="G235" s="27"/>
      <c r="H235" s="27"/>
      <c r="I235" s="27"/>
    </row>
    <row r="236" spans="6:9" ht="14.25" customHeight="1" x14ac:dyDescent="0.3">
      <c r="F236" s="27"/>
      <c r="G236" s="27"/>
      <c r="H236" s="27"/>
      <c r="I236" s="27"/>
    </row>
    <row r="237" spans="6:9" ht="14.25" customHeight="1" x14ac:dyDescent="0.3">
      <c r="F237" s="27"/>
      <c r="G237" s="27"/>
      <c r="H237" s="27"/>
      <c r="I237" s="27"/>
    </row>
    <row r="238" spans="6:9" ht="14.25" customHeight="1" x14ac:dyDescent="0.3">
      <c r="F238" s="27"/>
      <c r="G238" s="27"/>
      <c r="H238" s="27"/>
      <c r="I238" s="27"/>
    </row>
    <row r="239" spans="6:9" ht="14.25" customHeight="1" x14ac:dyDescent="0.3">
      <c r="F239" s="27"/>
      <c r="G239" s="27"/>
      <c r="H239" s="27"/>
      <c r="I239" s="27"/>
    </row>
    <row r="240" spans="6:9" ht="14.25" customHeight="1" x14ac:dyDescent="0.3">
      <c r="F240" s="27"/>
      <c r="G240" s="27"/>
      <c r="H240" s="27"/>
      <c r="I240" s="27"/>
    </row>
    <row r="241" spans="6:9" ht="14.25" customHeight="1" x14ac:dyDescent="0.3">
      <c r="F241" s="27"/>
      <c r="G241" s="27"/>
      <c r="H241" s="27"/>
      <c r="I241" s="27"/>
    </row>
    <row r="242" spans="6:9" ht="14.25" customHeight="1" x14ac:dyDescent="0.3">
      <c r="F242" s="27"/>
      <c r="G242" s="27"/>
      <c r="H242" s="27"/>
      <c r="I242" s="27"/>
    </row>
    <row r="243" spans="6:9" ht="14.25" customHeight="1" x14ac:dyDescent="0.3">
      <c r="F243" s="27"/>
      <c r="G243" s="27"/>
      <c r="H243" s="27"/>
      <c r="I243" s="27"/>
    </row>
    <row r="244" spans="6:9" ht="14.25" customHeight="1" x14ac:dyDescent="0.3">
      <c r="F244" s="27"/>
      <c r="G244" s="27"/>
      <c r="H244" s="27"/>
      <c r="I244" s="27"/>
    </row>
    <row r="245" spans="6:9" ht="14.25" customHeight="1" x14ac:dyDescent="0.3">
      <c r="F245" s="27"/>
      <c r="G245" s="27"/>
      <c r="H245" s="27"/>
      <c r="I245" s="27"/>
    </row>
    <row r="246" spans="6:9" ht="14.25" customHeight="1" x14ac:dyDescent="0.3">
      <c r="F246" s="27"/>
      <c r="G246" s="27"/>
      <c r="H246" s="27"/>
      <c r="I246" s="27"/>
    </row>
    <row r="247" spans="6:9" ht="14.25" customHeight="1" x14ac:dyDescent="0.3">
      <c r="F247" s="27"/>
      <c r="G247" s="27"/>
      <c r="H247" s="27"/>
      <c r="I247" s="27"/>
    </row>
    <row r="248" spans="6:9" ht="14.25" customHeight="1" x14ac:dyDescent="0.3">
      <c r="F248" s="27"/>
      <c r="G248" s="27"/>
      <c r="H248" s="27"/>
      <c r="I248" s="27"/>
    </row>
    <row r="249" spans="6:9" ht="14.25" customHeight="1" x14ac:dyDescent="0.3">
      <c r="F249" s="27"/>
      <c r="G249" s="27"/>
      <c r="H249" s="27"/>
      <c r="I249" s="27"/>
    </row>
    <row r="250" spans="6:9" ht="14.25" customHeight="1" x14ac:dyDescent="0.3">
      <c r="F250" s="27"/>
      <c r="G250" s="27"/>
      <c r="H250" s="27"/>
      <c r="I250" s="27"/>
    </row>
    <row r="251" spans="6:9" ht="14.25" customHeight="1" x14ac:dyDescent="0.3">
      <c r="F251" s="27"/>
      <c r="G251" s="27"/>
      <c r="H251" s="27"/>
      <c r="I251" s="27"/>
    </row>
    <row r="252" spans="6:9" ht="14.25" customHeight="1" x14ac:dyDescent="0.3">
      <c r="F252" s="27"/>
      <c r="G252" s="27"/>
      <c r="H252" s="27"/>
      <c r="I252" s="27"/>
    </row>
    <row r="253" spans="6:9" ht="14.25" customHeight="1" x14ac:dyDescent="0.3">
      <c r="F253" s="27"/>
      <c r="G253" s="27"/>
      <c r="H253" s="27"/>
      <c r="I253" s="27"/>
    </row>
    <row r="254" spans="6:9" ht="14.25" customHeight="1" x14ac:dyDescent="0.3">
      <c r="F254" s="27"/>
      <c r="G254" s="27"/>
      <c r="H254" s="27"/>
      <c r="I254" s="27"/>
    </row>
    <row r="255" spans="6:9" ht="14.25" customHeight="1" x14ac:dyDescent="0.3">
      <c r="F255" s="27"/>
      <c r="G255" s="27"/>
      <c r="H255" s="27"/>
      <c r="I255" s="27"/>
    </row>
    <row r="256" spans="6:9" ht="14.25" customHeight="1" x14ac:dyDescent="0.3">
      <c r="F256" s="27"/>
      <c r="G256" s="27"/>
      <c r="H256" s="27"/>
      <c r="I256" s="27"/>
    </row>
    <row r="257" spans="6:9" ht="14.25" customHeight="1" x14ac:dyDescent="0.3">
      <c r="F257" s="27"/>
      <c r="G257" s="27"/>
      <c r="H257" s="27"/>
      <c r="I257" s="27"/>
    </row>
    <row r="258" spans="6:9" ht="14.25" customHeight="1" x14ac:dyDescent="0.3">
      <c r="F258" s="27"/>
      <c r="G258" s="27"/>
      <c r="H258" s="27"/>
      <c r="I258" s="27"/>
    </row>
    <row r="259" spans="6:9" ht="14.25" customHeight="1" x14ac:dyDescent="0.3">
      <c r="F259" s="27"/>
      <c r="G259" s="27"/>
      <c r="H259" s="27"/>
      <c r="I259" s="27"/>
    </row>
    <row r="260" spans="6:9" ht="14.25" customHeight="1" x14ac:dyDescent="0.3">
      <c r="F260" s="27"/>
      <c r="G260" s="27"/>
      <c r="H260" s="27"/>
      <c r="I260" s="27"/>
    </row>
    <row r="261" spans="6:9" ht="14.25" customHeight="1" x14ac:dyDescent="0.3">
      <c r="F261" s="27"/>
      <c r="G261" s="27"/>
      <c r="H261" s="27"/>
      <c r="I261" s="27"/>
    </row>
    <row r="262" spans="6:9" ht="14.25" customHeight="1" x14ac:dyDescent="0.3">
      <c r="F262" s="27"/>
      <c r="G262" s="27"/>
      <c r="H262" s="27"/>
      <c r="I262" s="27"/>
    </row>
    <row r="263" spans="6:9" ht="14.25" customHeight="1" x14ac:dyDescent="0.3">
      <c r="F263" s="27"/>
      <c r="G263" s="27"/>
      <c r="H263" s="27"/>
      <c r="I263" s="27"/>
    </row>
    <row r="264" spans="6:9" ht="14.25" customHeight="1" x14ac:dyDescent="0.3">
      <c r="F264" s="27"/>
      <c r="G264" s="27"/>
      <c r="H264" s="27"/>
      <c r="I264" s="27"/>
    </row>
    <row r="265" spans="6:9" ht="14.25" customHeight="1" x14ac:dyDescent="0.3">
      <c r="F265" s="27"/>
      <c r="G265" s="27"/>
      <c r="H265" s="27"/>
      <c r="I265" s="27"/>
    </row>
    <row r="266" spans="6:9" ht="14.25" customHeight="1" x14ac:dyDescent="0.3">
      <c r="F266" s="27"/>
      <c r="G266" s="27"/>
      <c r="H266" s="27"/>
      <c r="I266" s="27"/>
    </row>
    <row r="267" spans="6:9" ht="14.25" customHeight="1" x14ac:dyDescent="0.3">
      <c r="F267" s="27"/>
      <c r="G267" s="27"/>
      <c r="H267" s="27"/>
      <c r="I267" s="27"/>
    </row>
    <row r="268" spans="6:9" ht="14.25" customHeight="1" x14ac:dyDescent="0.3">
      <c r="F268" s="27"/>
      <c r="G268" s="27"/>
      <c r="H268" s="27"/>
      <c r="I268" s="27"/>
    </row>
    <row r="269" spans="6:9" ht="14.25" customHeight="1" x14ac:dyDescent="0.3">
      <c r="F269" s="27"/>
      <c r="G269" s="27"/>
      <c r="H269" s="27"/>
      <c r="I269" s="27"/>
    </row>
    <row r="270" spans="6:9" ht="14.25" customHeight="1" x14ac:dyDescent="0.3">
      <c r="F270" s="27"/>
      <c r="G270" s="27"/>
      <c r="H270" s="27"/>
      <c r="I270" s="27"/>
    </row>
    <row r="271" spans="6:9" ht="14.25" customHeight="1" x14ac:dyDescent="0.3">
      <c r="F271" s="27"/>
      <c r="G271" s="27"/>
      <c r="H271" s="27"/>
      <c r="I271" s="27"/>
    </row>
    <row r="272" spans="6:9" ht="14.25" customHeight="1" x14ac:dyDescent="0.3">
      <c r="F272" s="27"/>
      <c r="G272" s="27"/>
      <c r="H272" s="27"/>
      <c r="I272" s="27"/>
    </row>
    <row r="273" spans="6:9" ht="14.25" customHeight="1" x14ac:dyDescent="0.3">
      <c r="F273" s="27"/>
      <c r="G273" s="27"/>
      <c r="H273" s="27"/>
      <c r="I273" s="27"/>
    </row>
    <row r="274" spans="6:9" ht="14.25" customHeight="1" x14ac:dyDescent="0.3">
      <c r="F274" s="27"/>
      <c r="G274" s="27"/>
      <c r="H274" s="27"/>
      <c r="I274" s="27"/>
    </row>
    <row r="275" spans="6:9" ht="14.25" customHeight="1" x14ac:dyDescent="0.3">
      <c r="F275" s="27"/>
      <c r="G275" s="27"/>
      <c r="H275" s="27"/>
      <c r="I275" s="27"/>
    </row>
    <row r="276" spans="6:9" ht="14.25" customHeight="1" x14ac:dyDescent="0.3">
      <c r="F276" s="27"/>
      <c r="G276" s="27"/>
      <c r="H276" s="27"/>
      <c r="I276" s="27"/>
    </row>
    <row r="277" spans="6:9" ht="14.25" customHeight="1" x14ac:dyDescent="0.3">
      <c r="F277" s="27"/>
      <c r="G277" s="27"/>
      <c r="H277" s="27"/>
      <c r="I277" s="27"/>
    </row>
    <row r="278" spans="6:9" ht="14.25" customHeight="1" x14ac:dyDescent="0.3">
      <c r="F278" s="27"/>
      <c r="G278" s="27"/>
      <c r="H278" s="27"/>
      <c r="I278" s="27"/>
    </row>
    <row r="279" spans="6:9" ht="14.25" customHeight="1" x14ac:dyDescent="0.3">
      <c r="F279" s="27"/>
      <c r="G279" s="27"/>
      <c r="H279" s="27"/>
      <c r="I279" s="27"/>
    </row>
    <row r="280" spans="6:9" ht="14.25" customHeight="1" x14ac:dyDescent="0.3">
      <c r="F280" s="27"/>
      <c r="G280" s="27"/>
      <c r="H280" s="27"/>
      <c r="I280" s="27"/>
    </row>
    <row r="281" spans="6:9" ht="14.25" customHeight="1" x14ac:dyDescent="0.3">
      <c r="F281" s="27"/>
      <c r="G281" s="27"/>
      <c r="H281" s="27"/>
      <c r="I281" s="27"/>
    </row>
    <row r="282" spans="6:9" ht="14.25" customHeight="1" x14ac:dyDescent="0.3">
      <c r="F282" s="27"/>
      <c r="G282" s="27"/>
      <c r="H282" s="27"/>
      <c r="I282" s="27"/>
    </row>
    <row r="283" spans="6:9" ht="14.25" customHeight="1" x14ac:dyDescent="0.3">
      <c r="F283" s="27"/>
      <c r="G283" s="27"/>
      <c r="H283" s="27"/>
      <c r="I283" s="27"/>
    </row>
    <row r="284" spans="6:9" ht="14.25" customHeight="1" x14ac:dyDescent="0.3">
      <c r="F284" s="27"/>
      <c r="G284" s="27"/>
      <c r="H284" s="27"/>
      <c r="I284" s="27"/>
    </row>
    <row r="285" spans="6:9" ht="14.25" customHeight="1" x14ac:dyDescent="0.3">
      <c r="F285" s="27"/>
      <c r="G285" s="27"/>
      <c r="H285" s="27"/>
      <c r="I285" s="27"/>
    </row>
    <row r="286" spans="6:9" ht="14.25" customHeight="1" x14ac:dyDescent="0.3">
      <c r="F286" s="27"/>
      <c r="G286" s="27"/>
      <c r="H286" s="27"/>
      <c r="I286" s="27"/>
    </row>
    <row r="287" spans="6:9" ht="14.25" customHeight="1" x14ac:dyDescent="0.3">
      <c r="F287" s="27"/>
      <c r="G287" s="27"/>
      <c r="H287" s="27"/>
      <c r="I287" s="27"/>
    </row>
    <row r="288" spans="6:9" ht="14.25" customHeight="1" x14ac:dyDescent="0.3">
      <c r="F288" s="27"/>
      <c r="G288" s="27"/>
      <c r="H288" s="27"/>
      <c r="I288" s="27"/>
    </row>
    <row r="289" spans="6:9" ht="14.25" customHeight="1" x14ac:dyDescent="0.3">
      <c r="F289" s="27"/>
      <c r="G289" s="27"/>
      <c r="H289" s="27"/>
      <c r="I289" s="27"/>
    </row>
    <row r="290" spans="6:9" ht="14.25" customHeight="1" x14ac:dyDescent="0.3">
      <c r="F290" s="27"/>
      <c r="G290" s="27"/>
      <c r="H290" s="27"/>
      <c r="I290" s="27"/>
    </row>
    <row r="291" spans="6:9" ht="14.25" customHeight="1" x14ac:dyDescent="0.3">
      <c r="F291" s="27"/>
      <c r="G291" s="27"/>
      <c r="H291" s="27"/>
      <c r="I291" s="27"/>
    </row>
    <row r="292" spans="6:9" ht="14.25" customHeight="1" x14ac:dyDescent="0.3">
      <c r="F292" s="27"/>
      <c r="G292" s="27"/>
      <c r="H292" s="27"/>
      <c r="I292" s="27"/>
    </row>
    <row r="293" spans="6:9" ht="14.25" customHeight="1" x14ac:dyDescent="0.3">
      <c r="F293" s="27"/>
      <c r="G293" s="27"/>
      <c r="H293" s="27"/>
      <c r="I293" s="27"/>
    </row>
    <row r="294" spans="6:9" ht="14.25" customHeight="1" x14ac:dyDescent="0.3">
      <c r="F294" s="27"/>
      <c r="G294" s="27"/>
      <c r="H294" s="27"/>
      <c r="I294" s="27"/>
    </row>
    <row r="295" spans="6:9" ht="14.25" customHeight="1" x14ac:dyDescent="0.3">
      <c r="F295" s="27"/>
      <c r="G295" s="27"/>
      <c r="H295" s="27"/>
      <c r="I295" s="27"/>
    </row>
    <row r="296" spans="6:9" ht="14.25" customHeight="1" x14ac:dyDescent="0.3">
      <c r="F296" s="27"/>
      <c r="G296" s="27"/>
      <c r="H296" s="27"/>
      <c r="I296" s="27"/>
    </row>
    <row r="297" spans="6:9" ht="14.25" customHeight="1" x14ac:dyDescent="0.3">
      <c r="F297" s="27"/>
      <c r="G297" s="27"/>
      <c r="H297" s="27"/>
      <c r="I297" s="27"/>
    </row>
    <row r="298" spans="6:9" ht="14.25" customHeight="1" x14ac:dyDescent="0.3">
      <c r="F298" s="27"/>
      <c r="G298" s="27"/>
      <c r="H298" s="27"/>
      <c r="I298" s="27"/>
    </row>
    <row r="299" spans="6:9" ht="14.25" customHeight="1" x14ac:dyDescent="0.3">
      <c r="F299" s="27"/>
      <c r="G299" s="27"/>
      <c r="H299" s="27"/>
      <c r="I299" s="27"/>
    </row>
    <row r="300" spans="6:9" ht="14.25" customHeight="1" x14ac:dyDescent="0.3">
      <c r="F300" s="27"/>
      <c r="G300" s="27"/>
      <c r="H300" s="27"/>
      <c r="I300" s="27"/>
    </row>
    <row r="301" spans="6:9" ht="14.25" customHeight="1" x14ac:dyDescent="0.3">
      <c r="F301" s="27"/>
      <c r="G301" s="27"/>
      <c r="H301" s="27"/>
      <c r="I301" s="27"/>
    </row>
    <row r="302" spans="6:9" ht="14.25" customHeight="1" x14ac:dyDescent="0.3">
      <c r="F302" s="27"/>
      <c r="G302" s="27"/>
      <c r="H302" s="27"/>
      <c r="I302" s="27"/>
    </row>
    <row r="303" spans="6:9" ht="14.25" customHeight="1" x14ac:dyDescent="0.3">
      <c r="F303" s="27"/>
      <c r="G303" s="27"/>
      <c r="H303" s="27"/>
      <c r="I303" s="27"/>
    </row>
    <row r="304" spans="6:9" ht="14.25" customHeight="1" x14ac:dyDescent="0.3">
      <c r="F304" s="27"/>
      <c r="G304" s="27"/>
      <c r="H304" s="27"/>
      <c r="I304" s="27"/>
    </row>
    <row r="305" spans="6:9" ht="14.25" customHeight="1" x14ac:dyDescent="0.3">
      <c r="F305" s="27"/>
      <c r="G305" s="27"/>
      <c r="H305" s="27"/>
      <c r="I305" s="27"/>
    </row>
    <row r="306" spans="6:9" ht="14.25" customHeight="1" x14ac:dyDescent="0.3">
      <c r="F306" s="27"/>
      <c r="G306" s="27"/>
      <c r="H306" s="27"/>
      <c r="I306" s="27"/>
    </row>
    <row r="307" spans="6:9" ht="14.25" customHeight="1" x14ac:dyDescent="0.3">
      <c r="F307" s="27"/>
      <c r="G307" s="27"/>
      <c r="H307" s="27"/>
      <c r="I307" s="27"/>
    </row>
    <row r="308" spans="6:9" ht="14.25" customHeight="1" x14ac:dyDescent="0.3">
      <c r="F308" s="27"/>
      <c r="G308" s="27"/>
      <c r="H308" s="27"/>
      <c r="I308" s="27"/>
    </row>
    <row r="309" spans="6:9" ht="14.25" customHeight="1" x14ac:dyDescent="0.3">
      <c r="F309" s="27"/>
      <c r="G309" s="27"/>
      <c r="H309" s="27"/>
      <c r="I309" s="27"/>
    </row>
    <row r="310" spans="6:9" ht="14.25" customHeight="1" x14ac:dyDescent="0.3">
      <c r="F310" s="27"/>
      <c r="G310" s="27"/>
      <c r="H310" s="27"/>
      <c r="I310" s="27"/>
    </row>
    <row r="311" spans="6:9" ht="14.25" customHeight="1" x14ac:dyDescent="0.3">
      <c r="F311" s="27"/>
      <c r="G311" s="27"/>
      <c r="H311" s="27"/>
      <c r="I311" s="27"/>
    </row>
    <row r="312" spans="6:9" ht="14.25" customHeight="1" x14ac:dyDescent="0.3">
      <c r="F312" s="27"/>
      <c r="G312" s="27"/>
      <c r="H312" s="27"/>
      <c r="I312" s="27"/>
    </row>
    <row r="313" spans="6:9" ht="14.25" customHeight="1" x14ac:dyDescent="0.3">
      <c r="F313" s="27"/>
      <c r="G313" s="27"/>
      <c r="H313" s="27"/>
      <c r="I313" s="27"/>
    </row>
    <row r="314" spans="6:9" ht="14.25" customHeight="1" x14ac:dyDescent="0.3">
      <c r="F314" s="27"/>
      <c r="G314" s="27"/>
      <c r="H314" s="27"/>
      <c r="I314" s="27"/>
    </row>
    <row r="315" spans="6:9" ht="14.25" customHeight="1" x14ac:dyDescent="0.3">
      <c r="F315" s="27"/>
      <c r="G315" s="27"/>
      <c r="H315" s="27"/>
      <c r="I315" s="27"/>
    </row>
    <row r="316" spans="6:9" ht="14.25" customHeight="1" x14ac:dyDescent="0.3">
      <c r="F316" s="27"/>
      <c r="G316" s="27"/>
      <c r="H316" s="27"/>
      <c r="I316" s="27"/>
    </row>
    <row r="317" spans="6:9" ht="14.25" customHeight="1" x14ac:dyDescent="0.3">
      <c r="F317" s="27"/>
      <c r="G317" s="27"/>
      <c r="H317" s="27"/>
      <c r="I317" s="27"/>
    </row>
    <row r="318" spans="6:9" ht="14.25" customHeight="1" x14ac:dyDescent="0.3">
      <c r="F318" s="27"/>
      <c r="G318" s="27"/>
      <c r="H318" s="27"/>
      <c r="I318" s="27"/>
    </row>
    <row r="319" spans="6:9" ht="14.25" customHeight="1" x14ac:dyDescent="0.3">
      <c r="F319" s="27"/>
      <c r="G319" s="27"/>
      <c r="H319" s="27"/>
      <c r="I319" s="27"/>
    </row>
    <row r="320" spans="6:9" ht="14.25" customHeight="1" x14ac:dyDescent="0.3">
      <c r="F320" s="27"/>
      <c r="G320" s="27"/>
      <c r="H320" s="27"/>
      <c r="I320" s="27"/>
    </row>
    <row r="321" spans="6:9" ht="14.25" customHeight="1" x14ac:dyDescent="0.3">
      <c r="F321" s="27"/>
      <c r="G321" s="27"/>
      <c r="H321" s="27"/>
      <c r="I321" s="27"/>
    </row>
    <row r="322" spans="6:9" ht="14.25" customHeight="1" x14ac:dyDescent="0.3">
      <c r="F322" s="27"/>
      <c r="G322" s="27"/>
      <c r="H322" s="27"/>
      <c r="I322" s="27"/>
    </row>
    <row r="323" spans="6:9" ht="14.25" customHeight="1" x14ac:dyDescent="0.3">
      <c r="F323" s="27"/>
      <c r="G323" s="27"/>
      <c r="H323" s="27"/>
      <c r="I323" s="27"/>
    </row>
    <row r="324" spans="6:9" ht="14.25" customHeight="1" x14ac:dyDescent="0.3">
      <c r="F324" s="27"/>
      <c r="G324" s="27"/>
      <c r="H324" s="27"/>
      <c r="I324" s="27"/>
    </row>
    <row r="325" spans="6:9" ht="14.25" customHeight="1" x14ac:dyDescent="0.3">
      <c r="F325" s="27"/>
      <c r="G325" s="27"/>
      <c r="H325" s="27"/>
      <c r="I325" s="27"/>
    </row>
    <row r="326" spans="6:9" ht="14.25" customHeight="1" x14ac:dyDescent="0.3">
      <c r="F326" s="27"/>
      <c r="G326" s="27"/>
      <c r="H326" s="27"/>
      <c r="I326" s="27"/>
    </row>
    <row r="327" spans="6:9" ht="14.25" customHeight="1" x14ac:dyDescent="0.3">
      <c r="F327" s="27"/>
      <c r="G327" s="27"/>
      <c r="H327" s="27"/>
      <c r="I327" s="27"/>
    </row>
    <row r="328" spans="6:9" ht="14.25" customHeight="1" x14ac:dyDescent="0.3">
      <c r="F328" s="27"/>
      <c r="G328" s="27"/>
      <c r="H328" s="27"/>
      <c r="I328" s="27"/>
    </row>
    <row r="329" spans="6:9" ht="14.25" customHeight="1" x14ac:dyDescent="0.3">
      <c r="F329" s="27"/>
      <c r="G329" s="27"/>
      <c r="H329" s="27"/>
      <c r="I329" s="27"/>
    </row>
    <row r="330" spans="6:9" ht="14.25" customHeight="1" x14ac:dyDescent="0.3">
      <c r="F330" s="27"/>
      <c r="G330" s="27"/>
      <c r="H330" s="27"/>
      <c r="I330" s="27"/>
    </row>
    <row r="331" spans="6:9" ht="14.25" customHeight="1" x14ac:dyDescent="0.3">
      <c r="F331" s="27"/>
      <c r="G331" s="27"/>
      <c r="H331" s="27"/>
      <c r="I331" s="27"/>
    </row>
    <row r="332" spans="6:9" ht="14.25" customHeight="1" x14ac:dyDescent="0.3">
      <c r="F332" s="27"/>
      <c r="G332" s="27"/>
      <c r="H332" s="27"/>
      <c r="I332" s="27"/>
    </row>
    <row r="333" spans="6:9" ht="14.25" customHeight="1" x14ac:dyDescent="0.3">
      <c r="F333" s="27"/>
      <c r="G333" s="27"/>
      <c r="H333" s="27"/>
      <c r="I333" s="27"/>
    </row>
    <row r="334" spans="6:9" ht="14.25" customHeight="1" x14ac:dyDescent="0.3">
      <c r="F334" s="27"/>
      <c r="G334" s="27"/>
      <c r="H334" s="27"/>
      <c r="I334" s="27"/>
    </row>
    <row r="335" spans="6:9" ht="14.25" customHeight="1" x14ac:dyDescent="0.3">
      <c r="F335" s="27"/>
      <c r="G335" s="27"/>
      <c r="H335" s="27"/>
      <c r="I335" s="27"/>
    </row>
    <row r="336" spans="6:9" ht="14.25" customHeight="1" x14ac:dyDescent="0.3">
      <c r="F336" s="27"/>
      <c r="G336" s="27"/>
      <c r="H336" s="27"/>
      <c r="I336" s="27"/>
    </row>
    <row r="337" spans="6:9" ht="14.25" customHeight="1" x14ac:dyDescent="0.3">
      <c r="F337" s="27"/>
      <c r="G337" s="27"/>
      <c r="H337" s="27"/>
      <c r="I337" s="27"/>
    </row>
    <row r="338" spans="6:9" ht="14.25" customHeight="1" x14ac:dyDescent="0.3">
      <c r="F338" s="27"/>
      <c r="G338" s="27"/>
      <c r="H338" s="27"/>
      <c r="I338" s="27"/>
    </row>
    <row r="339" spans="6:9" ht="14.25" customHeight="1" x14ac:dyDescent="0.3">
      <c r="F339" s="27"/>
      <c r="G339" s="27"/>
      <c r="H339" s="27"/>
      <c r="I339" s="27"/>
    </row>
    <row r="340" spans="6:9" ht="14.25" customHeight="1" x14ac:dyDescent="0.3">
      <c r="F340" s="27"/>
      <c r="G340" s="27"/>
      <c r="H340" s="27"/>
      <c r="I340" s="27"/>
    </row>
    <row r="341" spans="6:9" ht="14.25" customHeight="1" x14ac:dyDescent="0.3">
      <c r="F341" s="27"/>
      <c r="G341" s="27"/>
      <c r="H341" s="27"/>
      <c r="I341" s="27"/>
    </row>
    <row r="342" spans="6:9" ht="14.25" customHeight="1" x14ac:dyDescent="0.3">
      <c r="F342" s="27"/>
      <c r="G342" s="27"/>
      <c r="H342" s="27"/>
      <c r="I342" s="27"/>
    </row>
    <row r="343" spans="6:9" ht="14.25" customHeight="1" x14ac:dyDescent="0.3">
      <c r="F343" s="27"/>
      <c r="G343" s="27"/>
      <c r="H343" s="27"/>
      <c r="I343" s="27"/>
    </row>
    <row r="344" spans="6:9" ht="14.25" customHeight="1" x14ac:dyDescent="0.3">
      <c r="F344" s="27"/>
      <c r="G344" s="27"/>
      <c r="H344" s="27"/>
      <c r="I344" s="27"/>
    </row>
    <row r="345" spans="6:9" ht="14.25" customHeight="1" x14ac:dyDescent="0.3">
      <c r="F345" s="27"/>
      <c r="G345" s="27"/>
      <c r="H345" s="27"/>
      <c r="I345" s="27"/>
    </row>
    <row r="346" spans="6:9" ht="14.25" customHeight="1" x14ac:dyDescent="0.3">
      <c r="F346" s="27"/>
      <c r="G346" s="27"/>
      <c r="H346" s="27"/>
      <c r="I346" s="27"/>
    </row>
    <row r="347" spans="6:9" ht="14.25" customHeight="1" x14ac:dyDescent="0.3">
      <c r="F347" s="27"/>
      <c r="G347" s="27"/>
      <c r="H347" s="27"/>
      <c r="I347" s="27"/>
    </row>
    <row r="348" spans="6:9" ht="14.25" customHeight="1" x14ac:dyDescent="0.3">
      <c r="F348" s="27"/>
      <c r="G348" s="27"/>
      <c r="H348" s="27"/>
      <c r="I348" s="27"/>
    </row>
    <row r="349" spans="6:9" ht="14.25" customHeight="1" x14ac:dyDescent="0.3">
      <c r="F349" s="27"/>
      <c r="G349" s="27"/>
      <c r="H349" s="27"/>
      <c r="I349" s="27"/>
    </row>
    <row r="350" spans="6:9" ht="14.25" customHeight="1" x14ac:dyDescent="0.3">
      <c r="F350" s="27"/>
      <c r="G350" s="27"/>
      <c r="H350" s="27"/>
      <c r="I350" s="27"/>
    </row>
    <row r="351" spans="6:9" ht="14.25" customHeight="1" x14ac:dyDescent="0.3">
      <c r="F351" s="27"/>
      <c r="G351" s="27"/>
      <c r="H351" s="27"/>
      <c r="I351" s="27"/>
    </row>
    <row r="352" spans="6:9" ht="14.25" customHeight="1" x14ac:dyDescent="0.3">
      <c r="F352" s="27"/>
      <c r="G352" s="27"/>
      <c r="H352" s="27"/>
      <c r="I352" s="27"/>
    </row>
    <row r="353" spans="6:9" ht="14.25" customHeight="1" x14ac:dyDescent="0.3">
      <c r="F353" s="27"/>
      <c r="G353" s="27"/>
      <c r="H353" s="27"/>
      <c r="I353" s="27"/>
    </row>
    <row r="354" spans="6:9" ht="14.25" customHeight="1" x14ac:dyDescent="0.3">
      <c r="F354" s="27"/>
      <c r="G354" s="27"/>
      <c r="H354" s="27"/>
      <c r="I354" s="27"/>
    </row>
    <row r="355" spans="6:9" ht="14.25" customHeight="1" x14ac:dyDescent="0.3">
      <c r="F355" s="27"/>
      <c r="G355" s="27"/>
      <c r="H355" s="27"/>
      <c r="I355" s="27"/>
    </row>
    <row r="356" spans="6:9" ht="14.25" customHeight="1" x14ac:dyDescent="0.3">
      <c r="F356" s="27"/>
      <c r="G356" s="27"/>
      <c r="H356" s="27"/>
      <c r="I356" s="27"/>
    </row>
    <row r="357" spans="6:9" ht="14.25" customHeight="1" x14ac:dyDescent="0.3">
      <c r="F357" s="27"/>
      <c r="G357" s="27"/>
      <c r="H357" s="27"/>
      <c r="I357" s="27"/>
    </row>
    <row r="358" spans="6:9" ht="14.25" customHeight="1" x14ac:dyDescent="0.3">
      <c r="F358" s="27"/>
      <c r="G358" s="27"/>
      <c r="H358" s="27"/>
      <c r="I358" s="27"/>
    </row>
    <row r="359" spans="6:9" ht="14.25" customHeight="1" x14ac:dyDescent="0.3">
      <c r="F359" s="27"/>
      <c r="G359" s="27"/>
      <c r="H359" s="27"/>
      <c r="I359" s="27"/>
    </row>
    <row r="360" spans="6:9" ht="14.25" customHeight="1" x14ac:dyDescent="0.3">
      <c r="F360" s="27"/>
      <c r="G360" s="27"/>
      <c r="H360" s="27"/>
      <c r="I360" s="27"/>
    </row>
    <row r="361" spans="6:9" ht="14.25" customHeight="1" x14ac:dyDescent="0.3">
      <c r="F361" s="27"/>
      <c r="G361" s="27"/>
      <c r="H361" s="27"/>
      <c r="I361" s="27"/>
    </row>
    <row r="362" spans="6:9" ht="14.25" customHeight="1" x14ac:dyDescent="0.3">
      <c r="F362" s="27"/>
      <c r="G362" s="27"/>
      <c r="H362" s="27"/>
      <c r="I362" s="27"/>
    </row>
    <row r="363" spans="6:9" ht="14.25" customHeight="1" x14ac:dyDescent="0.3">
      <c r="F363" s="27"/>
      <c r="G363" s="27"/>
      <c r="H363" s="27"/>
      <c r="I363" s="27"/>
    </row>
    <row r="364" spans="6:9" ht="14.25" customHeight="1" x14ac:dyDescent="0.3">
      <c r="F364" s="27"/>
      <c r="G364" s="27"/>
      <c r="H364" s="27"/>
      <c r="I364" s="27"/>
    </row>
    <row r="365" spans="6:9" ht="14.25" customHeight="1" x14ac:dyDescent="0.3">
      <c r="F365" s="27"/>
      <c r="G365" s="27"/>
      <c r="H365" s="27"/>
      <c r="I365" s="27"/>
    </row>
    <row r="366" spans="6:9" ht="14.25" customHeight="1" x14ac:dyDescent="0.3">
      <c r="F366" s="27"/>
      <c r="G366" s="27"/>
      <c r="H366" s="27"/>
      <c r="I366" s="27"/>
    </row>
    <row r="367" spans="6:9" ht="14.25" customHeight="1" x14ac:dyDescent="0.3">
      <c r="F367" s="27"/>
      <c r="G367" s="27"/>
      <c r="H367" s="27"/>
      <c r="I367" s="27"/>
    </row>
    <row r="368" spans="6:9" ht="14.25" customHeight="1" x14ac:dyDescent="0.3">
      <c r="F368" s="27"/>
      <c r="G368" s="27"/>
      <c r="H368" s="27"/>
      <c r="I368" s="27"/>
    </row>
    <row r="369" spans="6:9" ht="14.25" customHeight="1" x14ac:dyDescent="0.3">
      <c r="F369" s="27"/>
      <c r="G369" s="27"/>
      <c r="H369" s="27"/>
      <c r="I369" s="27"/>
    </row>
    <row r="370" spans="6:9" ht="14.25" customHeight="1" x14ac:dyDescent="0.3">
      <c r="F370" s="27"/>
      <c r="G370" s="27"/>
      <c r="H370" s="27"/>
      <c r="I370" s="27"/>
    </row>
    <row r="371" spans="6:9" ht="14.25" customHeight="1" x14ac:dyDescent="0.3">
      <c r="F371" s="27"/>
      <c r="G371" s="27"/>
      <c r="H371" s="27"/>
      <c r="I371" s="27"/>
    </row>
    <row r="372" spans="6:9" ht="14.25" customHeight="1" x14ac:dyDescent="0.3">
      <c r="F372" s="27"/>
      <c r="G372" s="27"/>
      <c r="H372" s="27"/>
      <c r="I372" s="27"/>
    </row>
    <row r="373" spans="6:9" ht="14.25" customHeight="1" x14ac:dyDescent="0.3">
      <c r="F373" s="27"/>
      <c r="G373" s="27"/>
      <c r="H373" s="27"/>
      <c r="I373" s="27"/>
    </row>
    <row r="374" spans="6:9" ht="14.25" customHeight="1" x14ac:dyDescent="0.3">
      <c r="F374" s="27"/>
      <c r="G374" s="27"/>
      <c r="H374" s="27"/>
      <c r="I374" s="27"/>
    </row>
    <row r="375" spans="6:9" ht="14.25" customHeight="1" x14ac:dyDescent="0.3">
      <c r="F375" s="27"/>
      <c r="G375" s="27"/>
      <c r="H375" s="27"/>
      <c r="I375" s="27"/>
    </row>
    <row r="376" spans="6:9" ht="14.25" customHeight="1" x14ac:dyDescent="0.3">
      <c r="F376" s="27"/>
      <c r="G376" s="27"/>
      <c r="H376" s="27"/>
      <c r="I376" s="27"/>
    </row>
    <row r="377" spans="6:9" ht="14.25" customHeight="1" x14ac:dyDescent="0.3">
      <c r="F377" s="27"/>
      <c r="G377" s="27"/>
      <c r="H377" s="27"/>
      <c r="I377" s="27"/>
    </row>
    <row r="378" spans="6:9" ht="14.25" customHeight="1" x14ac:dyDescent="0.3">
      <c r="F378" s="27"/>
      <c r="G378" s="27"/>
      <c r="H378" s="27"/>
      <c r="I378" s="27"/>
    </row>
    <row r="379" spans="6:9" ht="14.25" customHeight="1" x14ac:dyDescent="0.3">
      <c r="F379" s="27"/>
      <c r="G379" s="27"/>
      <c r="H379" s="27"/>
      <c r="I379" s="27"/>
    </row>
    <row r="380" spans="6:9" ht="14.25" customHeight="1" x14ac:dyDescent="0.3">
      <c r="F380" s="27"/>
      <c r="G380" s="27"/>
      <c r="H380" s="27"/>
      <c r="I380" s="27"/>
    </row>
    <row r="381" spans="6:9" ht="14.25" customHeight="1" x14ac:dyDescent="0.3">
      <c r="F381" s="27"/>
      <c r="G381" s="27"/>
      <c r="H381" s="27"/>
      <c r="I381" s="27"/>
    </row>
    <row r="382" spans="6:9" ht="14.25" customHeight="1" x14ac:dyDescent="0.3">
      <c r="F382" s="27"/>
      <c r="G382" s="27"/>
      <c r="H382" s="27"/>
      <c r="I382" s="27"/>
    </row>
    <row r="383" spans="6:9" ht="14.25" customHeight="1" x14ac:dyDescent="0.3">
      <c r="F383" s="27"/>
      <c r="G383" s="27"/>
      <c r="H383" s="27"/>
      <c r="I383" s="27"/>
    </row>
    <row r="384" spans="6:9" ht="14.25" customHeight="1" x14ac:dyDescent="0.3">
      <c r="F384" s="27"/>
      <c r="G384" s="27"/>
      <c r="H384" s="27"/>
      <c r="I384" s="27"/>
    </row>
    <row r="385" spans="6:9" ht="14.25" customHeight="1" x14ac:dyDescent="0.3">
      <c r="F385" s="27"/>
      <c r="G385" s="27"/>
      <c r="H385" s="27"/>
      <c r="I385" s="27"/>
    </row>
    <row r="386" spans="6:9" ht="14.25" customHeight="1" x14ac:dyDescent="0.3">
      <c r="F386" s="27"/>
      <c r="G386" s="27"/>
      <c r="H386" s="27"/>
      <c r="I386" s="27"/>
    </row>
    <row r="387" spans="6:9" ht="14.25" customHeight="1" x14ac:dyDescent="0.3">
      <c r="F387" s="27"/>
      <c r="G387" s="27"/>
      <c r="H387" s="27"/>
      <c r="I387" s="27"/>
    </row>
    <row r="388" spans="6:9" ht="14.25" customHeight="1" x14ac:dyDescent="0.3">
      <c r="F388" s="27"/>
      <c r="G388" s="27"/>
      <c r="H388" s="27"/>
      <c r="I388" s="27"/>
    </row>
    <row r="389" spans="6:9" ht="14.25" customHeight="1" x14ac:dyDescent="0.3">
      <c r="F389" s="27"/>
      <c r="G389" s="27"/>
      <c r="H389" s="27"/>
      <c r="I389" s="27"/>
    </row>
    <row r="390" spans="6:9" ht="14.25" customHeight="1" x14ac:dyDescent="0.3">
      <c r="F390" s="27"/>
      <c r="G390" s="27"/>
      <c r="H390" s="27"/>
      <c r="I390" s="27"/>
    </row>
    <row r="391" spans="6:9" ht="14.25" customHeight="1" x14ac:dyDescent="0.3">
      <c r="F391" s="27"/>
      <c r="G391" s="27"/>
      <c r="H391" s="27"/>
      <c r="I391" s="27"/>
    </row>
    <row r="392" spans="6:9" ht="14.25" customHeight="1" x14ac:dyDescent="0.3">
      <c r="F392" s="27"/>
      <c r="G392" s="27"/>
      <c r="H392" s="27"/>
      <c r="I392" s="27"/>
    </row>
    <row r="393" spans="6:9" ht="14.25" customHeight="1" x14ac:dyDescent="0.3">
      <c r="F393" s="27"/>
      <c r="G393" s="27"/>
      <c r="H393" s="27"/>
      <c r="I393" s="27"/>
    </row>
    <row r="394" spans="6:9" ht="14.25" customHeight="1" x14ac:dyDescent="0.3">
      <c r="F394" s="27"/>
      <c r="G394" s="27"/>
      <c r="H394" s="27"/>
      <c r="I394" s="27"/>
    </row>
    <row r="395" spans="6:9" ht="14.25" customHeight="1" x14ac:dyDescent="0.3">
      <c r="F395" s="27"/>
      <c r="G395" s="27"/>
      <c r="H395" s="27"/>
      <c r="I395" s="27"/>
    </row>
    <row r="396" spans="6:9" ht="14.25" customHeight="1" x14ac:dyDescent="0.3">
      <c r="F396" s="27"/>
      <c r="G396" s="27"/>
      <c r="H396" s="27"/>
      <c r="I396" s="27"/>
    </row>
    <row r="397" spans="6:9" ht="14.25" customHeight="1" x14ac:dyDescent="0.3">
      <c r="F397" s="27"/>
      <c r="G397" s="27"/>
      <c r="H397" s="27"/>
      <c r="I397" s="27"/>
    </row>
    <row r="398" spans="6:9" ht="14.25" customHeight="1" x14ac:dyDescent="0.3">
      <c r="F398" s="27"/>
      <c r="G398" s="27"/>
      <c r="H398" s="27"/>
      <c r="I398" s="27"/>
    </row>
    <row r="399" spans="6:9" ht="14.25" customHeight="1" x14ac:dyDescent="0.3">
      <c r="F399" s="27"/>
      <c r="G399" s="27"/>
      <c r="H399" s="27"/>
      <c r="I399" s="27"/>
    </row>
    <row r="400" spans="6:9" ht="14.25" customHeight="1" x14ac:dyDescent="0.3">
      <c r="F400" s="27"/>
      <c r="G400" s="27"/>
      <c r="H400" s="27"/>
      <c r="I400" s="27"/>
    </row>
    <row r="401" spans="6:9" ht="14.25" customHeight="1" x14ac:dyDescent="0.3">
      <c r="F401" s="27"/>
      <c r="G401" s="27"/>
      <c r="H401" s="27"/>
      <c r="I401" s="27"/>
    </row>
    <row r="402" spans="6:9" ht="14.25" customHeight="1" x14ac:dyDescent="0.3">
      <c r="F402" s="27"/>
      <c r="G402" s="27"/>
      <c r="H402" s="27"/>
      <c r="I402" s="27"/>
    </row>
    <row r="403" spans="6:9" ht="14.25" customHeight="1" x14ac:dyDescent="0.3">
      <c r="F403" s="27"/>
      <c r="G403" s="27"/>
      <c r="H403" s="27"/>
      <c r="I403" s="27"/>
    </row>
    <row r="404" spans="6:9" ht="14.25" customHeight="1" x14ac:dyDescent="0.3">
      <c r="F404" s="27"/>
      <c r="G404" s="27"/>
      <c r="H404" s="27"/>
      <c r="I404" s="27"/>
    </row>
    <row r="405" spans="6:9" ht="14.25" customHeight="1" x14ac:dyDescent="0.3">
      <c r="F405" s="27"/>
      <c r="G405" s="27"/>
      <c r="H405" s="27"/>
      <c r="I405" s="27"/>
    </row>
    <row r="406" spans="6:9" ht="14.25" customHeight="1" x14ac:dyDescent="0.3">
      <c r="F406" s="27"/>
      <c r="G406" s="27"/>
      <c r="H406" s="27"/>
      <c r="I406" s="27"/>
    </row>
    <row r="407" spans="6:9" ht="14.25" customHeight="1" x14ac:dyDescent="0.3">
      <c r="F407" s="27"/>
      <c r="G407" s="27"/>
      <c r="H407" s="27"/>
      <c r="I407" s="27"/>
    </row>
    <row r="408" spans="6:9" ht="14.25" customHeight="1" x14ac:dyDescent="0.3">
      <c r="F408" s="27"/>
      <c r="G408" s="27"/>
      <c r="H408" s="27"/>
      <c r="I408" s="27"/>
    </row>
    <row r="409" spans="6:9" ht="14.25" customHeight="1" x14ac:dyDescent="0.3">
      <c r="F409" s="27"/>
      <c r="G409" s="27"/>
      <c r="H409" s="27"/>
      <c r="I409" s="27"/>
    </row>
    <row r="410" spans="6:9" ht="14.25" customHeight="1" x14ac:dyDescent="0.3">
      <c r="F410" s="27"/>
      <c r="G410" s="27"/>
      <c r="H410" s="27"/>
      <c r="I410" s="27"/>
    </row>
    <row r="411" spans="6:9" ht="14.25" customHeight="1" x14ac:dyDescent="0.3">
      <c r="F411" s="27"/>
      <c r="G411" s="27"/>
      <c r="H411" s="27"/>
      <c r="I411" s="27"/>
    </row>
    <row r="412" spans="6:9" ht="14.25" customHeight="1" x14ac:dyDescent="0.3">
      <c r="F412" s="27"/>
      <c r="G412" s="27"/>
      <c r="H412" s="27"/>
      <c r="I412" s="27"/>
    </row>
    <row r="413" spans="6:9" ht="14.25" customHeight="1" x14ac:dyDescent="0.3">
      <c r="F413" s="27"/>
      <c r="G413" s="27"/>
      <c r="H413" s="27"/>
      <c r="I413" s="27"/>
    </row>
    <row r="414" spans="6:9" ht="14.25" customHeight="1" x14ac:dyDescent="0.3">
      <c r="F414" s="27"/>
      <c r="G414" s="27"/>
      <c r="H414" s="27"/>
      <c r="I414" s="27"/>
    </row>
    <row r="415" spans="6:9" ht="14.25" customHeight="1" x14ac:dyDescent="0.3">
      <c r="F415" s="27"/>
      <c r="G415" s="27"/>
      <c r="H415" s="27"/>
      <c r="I415" s="27"/>
    </row>
    <row r="416" spans="6:9" ht="14.25" customHeight="1" x14ac:dyDescent="0.3">
      <c r="F416" s="27"/>
      <c r="G416" s="27"/>
      <c r="H416" s="27"/>
      <c r="I416" s="27"/>
    </row>
    <row r="417" spans="6:9" ht="14.25" customHeight="1" x14ac:dyDescent="0.3">
      <c r="F417" s="27"/>
      <c r="G417" s="27"/>
      <c r="H417" s="27"/>
      <c r="I417" s="27"/>
    </row>
    <row r="418" spans="6:9" ht="14.25" customHeight="1" x14ac:dyDescent="0.3">
      <c r="F418" s="27"/>
      <c r="G418" s="27"/>
      <c r="H418" s="27"/>
      <c r="I418" s="27"/>
    </row>
    <row r="419" spans="6:9" ht="14.25" customHeight="1" x14ac:dyDescent="0.3">
      <c r="F419" s="27"/>
      <c r="G419" s="27"/>
      <c r="H419" s="27"/>
      <c r="I419" s="27"/>
    </row>
    <row r="420" spans="6:9" ht="14.25" customHeight="1" x14ac:dyDescent="0.3">
      <c r="F420" s="27"/>
      <c r="G420" s="27"/>
      <c r="H420" s="27"/>
      <c r="I420" s="27"/>
    </row>
    <row r="421" spans="6:9" ht="14.25" customHeight="1" x14ac:dyDescent="0.3">
      <c r="F421" s="27"/>
      <c r="G421" s="27"/>
      <c r="H421" s="27"/>
      <c r="I421" s="27"/>
    </row>
    <row r="422" spans="6:9" ht="14.25" customHeight="1" x14ac:dyDescent="0.3">
      <c r="F422" s="27"/>
      <c r="G422" s="27"/>
      <c r="H422" s="27"/>
      <c r="I422" s="27"/>
    </row>
    <row r="423" spans="6:9" ht="14.25" customHeight="1" x14ac:dyDescent="0.3">
      <c r="F423" s="27"/>
      <c r="G423" s="27"/>
      <c r="H423" s="27"/>
      <c r="I423" s="27"/>
    </row>
    <row r="424" spans="6:9" ht="14.25" customHeight="1" x14ac:dyDescent="0.3">
      <c r="F424" s="27"/>
      <c r="G424" s="27"/>
      <c r="H424" s="27"/>
      <c r="I424" s="27"/>
    </row>
    <row r="425" spans="6:9" ht="14.25" customHeight="1" x14ac:dyDescent="0.3">
      <c r="F425" s="27"/>
      <c r="G425" s="27"/>
      <c r="H425" s="27"/>
      <c r="I425" s="27"/>
    </row>
    <row r="426" spans="6:9" ht="14.25" customHeight="1" x14ac:dyDescent="0.3">
      <c r="F426" s="27"/>
      <c r="G426" s="27"/>
      <c r="H426" s="27"/>
      <c r="I426" s="27"/>
    </row>
    <row r="427" spans="6:9" ht="14.25" customHeight="1" x14ac:dyDescent="0.3">
      <c r="F427" s="27"/>
      <c r="G427" s="27"/>
      <c r="H427" s="27"/>
      <c r="I427" s="27"/>
    </row>
    <row r="428" spans="6:9" ht="14.25" customHeight="1" x14ac:dyDescent="0.3">
      <c r="F428" s="27"/>
      <c r="G428" s="27"/>
      <c r="H428" s="27"/>
      <c r="I428" s="27"/>
    </row>
    <row r="429" spans="6:9" ht="14.25" customHeight="1" x14ac:dyDescent="0.3">
      <c r="F429" s="27"/>
      <c r="G429" s="27"/>
      <c r="H429" s="27"/>
      <c r="I429" s="27"/>
    </row>
    <row r="430" spans="6:9" ht="14.25" customHeight="1" x14ac:dyDescent="0.3">
      <c r="F430" s="27"/>
      <c r="G430" s="27"/>
      <c r="H430" s="27"/>
      <c r="I430" s="27"/>
    </row>
    <row r="431" spans="6:9" ht="14.25" customHeight="1" x14ac:dyDescent="0.3">
      <c r="F431" s="27"/>
      <c r="G431" s="27"/>
      <c r="H431" s="27"/>
      <c r="I431" s="27"/>
    </row>
    <row r="432" spans="6:9" ht="14.25" customHeight="1" x14ac:dyDescent="0.3">
      <c r="F432" s="27"/>
      <c r="G432" s="27"/>
      <c r="H432" s="27"/>
      <c r="I432" s="27"/>
    </row>
    <row r="433" spans="6:9" ht="14.25" customHeight="1" x14ac:dyDescent="0.3">
      <c r="F433" s="27"/>
      <c r="G433" s="27"/>
      <c r="H433" s="27"/>
      <c r="I433" s="27"/>
    </row>
    <row r="434" spans="6:9" ht="14.25" customHeight="1" x14ac:dyDescent="0.3">
      <c r="F434" s="27"/>
      <c r="G434" s="27"/>
      <c r="H434" s="27"/>
      <c r="I434" s="27"/>
    </row>
    <row r="435" spans="6:9" ht="14.25" customHeight="1" x14ac:dyDescent="0.3">
      <c r="F435" s="27"/>
      <c r="G435" s="27"/>
      <c r="H435" s="27"/>
      <c r="I435" s="27"/>
    </row>
    <row r="436" spans="6:9" ht="14.25" customHeight="1" x14ac:dyDescent="0.3">
      <c r="F436" s="27"/>
      <c r="G436" s="27"/>
      <c r="H436" s="27"/>
      <c r="I436" s="27"/>
    </row>
    <row r="437" spans="6:9" ht="14.25" customHeight="1" x14ac:dyDescent="0.3">
      <c r="F437" s="27"/>
      <c r="G437" s="27"/>
      <c r="H437" s="27"/>
      <c r="I437" s="27"/>
    </row>
    <row r="438" spans="6:9" ht="14.25" customHeight="1" x14ac:dyDescent="0.3">
      <c r="F438" s="27"/>
      <c r="G438" s="27"/>
      <c r="H438" s="27"/>
      <c r="I438" s="27"/>
    </row>
    <row r="439" spans="6:9" ht="14.25" customHeight="1" x14ac:dyDescent="0.3">
      <c r="F439" s="27"/>
      <c r="G439" s="27"/>
      <c r="H439" s="27"/>
      <c r="I439" s="27"/>
    </row>
    <row r="440" spans="6:9" ht="14.25" customHeight="1" x14ac:dyDescent="0.3">
      <c r="F440" s="27"/>
      <c r="G440" s="27"/>
      <c r="H440" s="27"/>
      <c r="I440" s="27"/>
    </row>
    <row r="441" spans="6:9" ht="14.25" customHeight="1" x14ac:dyDescent="0.3">
      <c r="F441" s="27"/>
      <c r="G441" s="27"/>
      <c r="H441" s="27"/>
      <c r="I441" s="27"/>
    </row>
    <row r="442" spans="6:9" ht="14.25" customHeight="1" x14ac:dyDescent="0.3">
      <c r="F442" s="27"/>
      <c r="G442" s="27"/>
      <c r="H442" s="27"/>
      <c r="I442" s="27"/>
    </row>
    <row r="443" spans="6:9" ht="14.25" customHeight="1" x14ac:dyDescent="0.3">
      <c r="F443" s="27"/>
      <c r="G443" s="27"/>
      <c r="H443" s="27"/>
      <c r="I443" s="27"/>
    </row>
    <row r="444" spans="6:9" ht="14.25" customHeight="1" x14ac:dyDescent="0.3">
      <c r="F444" s="27"/>
      <c r="G444" s="27"/>
      <c r="H444" s="27"/>
      <c r="I444" s="27"/>
    </row>
    <row r="445" spans="6:9" ht="14.25" customHeight="1" x14ac:dyDescent="0.3">
      <c r="F445" s="27"/>
      <c r="G445" s="27"/>
      <c r="H445" s="27"/>
      <c r="I445" s="27"/>
    </row>
    <row r="446" spans="6:9" ht="14.25" customHeight="1" x14ac:dyDescent="0.3">
      <c r="F446" s="27"/>
      <c r="G446" s="27"/>
      <c r="H446" s="27"/>
      <c r="I446" s="27"/>
    </row>
    <row r="447" spans="6:9" ht="14.25" customHeight="1" x14ac:dyDescent="0.3">
      <c r="F447" s="27"/>
      <c r="G447" s="27"/>
      <c r="H447" s="27"/>
      <c r="I447" s="27"/>
    </row>
    <row r="448" spans="6:9" ht="14.25" customHeight="1" x14ac:dyDescent="0.3">
      <c r="F448" s="27"/>
      <c r="G448" s="27"/>
      <c r="H448" s="27"/>
      <c r="I448" s="27"/>
    </row>
    <row r="449" spans="6:9" ht="14.25" customHeight="1" x14ac:dyDescent="0.3">
      <c r="F449" s="27"/>
      <c r="G449" s="27"/>
      <c r="H449" s="27"/>
      <c r="I449" s="27"/>
    </row>
    <row r="450" spans="6:9" ht="14.25" customHeight="1" x14ac:dyDescent="0.3">
      <c r="F450" s="27"/>
      <c r="G450" s="27"/>
      <c r="H450" s="27"/>
      <c r="I450" s="27"/>
    </row>
    <row r="451" spans="6:9" ht="14.25" customHeight="1" x14ac:dyDescent="0.3">
      <c r="F451" s="27"/>
      <c r="G451" s="27"/>
      <c r="H451" s="27"/>
      <c r="I451" s="27"/>
    </row>
    <row r="452" spans="6:9" ht="14.25" customHeight="1" x14ac:dyDescent="0.3">
      <c r="F452" s="27"/>
      <c r="G452" s="27"/>
      <c r="H452" s="27"/>
      <c r="I452" s="27"/>
    </row>
    <row r="453" spans="6:9" ht="14.25" customHeight="1" x14ac:dyDescent="0.3">
      <c r="F453" s="27"/>
      <c r="G453" s="27"/>
      <c r="H453" s="27"/>
      <c r="I453" s="27"/>
    </row>
    <row r="454" spans="6:9" ht="14.25" customHeight="1" x14ac:dyDescent="0.3">
      <c r="F454" s="27"/>
      <c r="G454" s="27"/>
      <c r="H454" s="27"/>
      <c r="I454" s="27"/>
    </row>
    <row r="455" spans="6:9" ht="14.25" customHeight="1" x14ac:dyDescent="0.3">
      <c r="F455" s="27"/>
      <c r="G455" s="27"/>
      <c r="H455" s="27"/>
      <c r="I455" s="27"/>
    </row>
    <row r="456" spans="6:9" ht="14.25" customHeight="1" x14ac:dyDescent="0.3">
      <c r="F456" s="27"/>
      <c r="G456" s="27"/>
      <c r="H456" s="27"/>
      <c r="I456" s="27"/>
    </row>
    <row r="457" spans="6:9" ht="14.25" customHeight="1" x14ac:dyDescent="0.3">
      <c r="F457" s="27"/>
      <c r="G457" s="27"/>
      <c r="H457" s="27"/>
      <c r="I457" s="27"/>
    </row>
    <row r="458" spans="6:9" ht="14.25" customHeight="1" x14ac:dyDescent="0.3">
      <c r="F458" s="27"/>
      <c r="G458" s="27"/>
      <c r="H458" s="27"/>
      <c r="I458" s="27"/>
    </row>
    <row r="459" spans="6:9" ht="14.25" customHeight="1" x14ac:dyDescent="0.3">
      <c r="F459" s="27"/>
      <c r="G459" s="27"/>
      <c r="H459" s="27"/>
      <c r="I459" s="27"/>
    </row>
    <row r="460" spans="6:9" ht="14.25" customHeight="1" x14ac:dyDescent="0.3">
      <c r="F460" s="27"/>
      <c r="G460" s="27"/>
      <c r="H460" s="27"/>
      <c r="I460" s="27"/>
    </row>
    <row r="461" spans="6:9" ht="14.25" customHeight="1" x14ac:dyDescent="0.3">
      <c r="F461" s="27"/>
      <c r="G461" s="27"/>
      <c r="H461" s="27"/>
      <c r="I461" s="27"/>
    </row>
    <row r="462" spans="6:9" ht="14.25" customHeight="1" x14ac:dyDescent="0.3">
      <c r="F462" s="27"/>
      <c r="G462" s="27"/>
      <c r="H462" s="27"/>
      <c r="I462" s="27"/>
    </row>
    <row r="463" spans="6:9" ht="14.25" customHeight="1" x14ac:dyDescent="0.3">
      <c r="F463" s="27"/>
      <c r="G463" s="27"/>
      <c r="H463" s="27"/>
      <c r="I463" s="27"/>
    </row>
    <row r="464" spans="6:9" ht="14.25" customHeight="1" x14ac:dyDescent="0.3">
      <c r="F464" s="27"/>
      <c r="G464" s="27"/>
      <c r="H464" s="27"/>
      <c r="I464" s="27"/>
    </row>
    <row r="465" spans="6:9" ht="14.25" customHeight="1" x14ac:dyDescent="0.3">
      <c r="F465" s="27"/>
      <c r="G465" s="27"/>
      <c r="H465" s="27"/>
      <c r="I465" s="27"/>
    </row>
    <row r="466" spans="6:9" ht="14.25" customHeight="1" x14ac:dyDescent="0.3">
      <c r="F466" s="27"/>
      <c r="G466" s="27"/>
      <c r="H466" s="27"/>
      <c r="I466" s="27"/>
    </row>
    <row r="467" spans="6:9" ht="14.25" customHeight="1" x14ac:dyDescent="0.3">
      <c r="F467" s="27"/>
      <c r="G467" s="27"/>
      <c r="H467" s="27"/>
      <c r="I467" s="27"/>
    </row>
    <row r="468" spans="6:9" ht="14.25" customHeight="1" x14ac:dyDescent="0.3">
      <c r="F468" s="27"/>
      <c r="G468" s="27"/>
      <c r="H468" s="27"/>
      <c r="I468" s="27"/>
    </row>
    <row r="469" spans="6:9" ht="14.25" customHeight="1" x14ac:dyDescent="0.3">
      <c r="F469" s="27"/>
      <c r="G469" s="27"/>
      <c r="H469" s="27"/>
      <c r="I469" s="27"/>
    </row>
    <row r="470" spans="6:9" ht="14.25" customHeight="1" x14ac:dyDescent="0.3">
      <c r="F470" s="27"/>
      <c r="G470" s="27"/>
      <c r="H470" s="27"/>
      <c r="I470" s="27"/>
    </row>
    <row r="471" spans="6:9" ht="14.25" customHeight="1" x14ac:dyDescent="0.3">
      <c r="F471" s="27"/>
      <c r="G471" s="27"/>
      <c r="H471" s="27"/>
      <c r="I471" s="27"/>
    </row>
    <row r="472" spans="6:9" ht="14.25" customHeight="1" x14ac:dyDescent="0.3">
      <c r="F472" s="27"/>
      <c r="G472" s="27"/>
      <c r="H472" s="27"/>
      <c r="I472" s="27"/>
    </row>
    <row r="473" spans="6:9" ht="14.25" customHeight="1" x14ac:dyDescent="0.3">
      <c r="F473" s="27"/>
      <c r="G473" s="27"/>
      <c r="H473" s="27"/>
      <c r="I473" s="27"/>
    </row>
    <row r="474" spans="6:9" ht="14.25" customHeight="1" x14ac:dyDescent="0.3">
      <c r="F474" s="27"/>
      <c r="G474" s="27"/>
      <c r="H474" s="27"/>
      <c r="I474" s="27"/>
    </row>
    <row r="475" spans="6:9" ht="14.25" customHeight="1" x14ac:dyDescent="0.3">
      <c r="F475" s="27"/>
      <c r="G475" s="27"/>
      <c r="H475" s="27"/>
      <c r="I475" s="27"/>
    </row>
    <row r="476" spans="6:9" ht="14.25" customHeight="1" x14ac:dyDescent="0.3">
      <c r="F476" s="27"/>
      <c r="G476" s="27"/>
      <c r="H476" s="27"/>
      <c r="I476" s="27"/>
    </row>
    <row r="477" spans="6:9" ht="14.25" customHeight="1" x14ac:dyDescent="0.3">
      <c r="F477" s="27"/>
      <c r="G477" s="27"/>
      <c r="H477" s="27"/>
      <c r="I477" s="27"/>
    </row>
    <row r="478" spans="6:9" ht="14.25" customHeight="1" x14ac:dyDescent="0.3">
      <c r="F478" s="27"/>
      <c r="G478" s="27"/>
      <c r="H478" s="27"/>
      <c r="I478" s="27"/>
    </row>
    <row r="479" spans="6:9" ht="14.25" customHeight="1" x14ac:dyDescent="0.3">
      <c r="F479" s="27"/>
      <c r="G479" s="27"/>
      <c r="H479" s="27"/>
      <c r="I479" s="27"/>
    </row>
    <row r="480" spans="6:9" ht="14.25" customHeight="1" x14ac:dyDescent="0.3">
      <c r="F480" s="27"/>
      <c r="G480" s="27"/>
      <c r="H480" s="27"/>
      <c r="I480" s="27"/>
    </row>
    <row r="481" spans="6:9" ht="14.25" customHeight="1" x14ac:dyDescent="0.3">
      <c r="F481" s="27"/>
      <c r="G481" s="27"/>
      <c r="H481" s="27"/>
      <c r="I481" s="27"/>
    </row>
    <row r="482" spans="6:9" ht="14.25" customHeight="1" x14ac:dyDescent="0.3">
      <c r="F482" s="27"/>
      <c r="G482" s="27"/>
      <c r="H482" s="27"/>
      <c r="I482" s="27"/>
    </row>
    <row r="483" spans="6:9" ht="14.25" customHeight="1" x14ac:dyDescent="0.3">
      <c r="F483" s="27"/>
      <c r="G483" s="27"/>
      <c r="H483" s="27"/>
      <c r="I483" s="27"/>
    </row>
    <row r="484" spans="6:9" ht="14.25" customHeight="1" x14ac:dyDescent="0.3">
      <c r="F484" s="27"/>
      <c r="G484" s="27"/>
      <c r="H484" s="27"/>
      <c r="I484" s="27"/>
    </row>
    <row r="485" spans="6:9" ht="14.25" customHeight="1" x14ac:dyDescent="0.3">
      <c r="F485" s="27"/>
      <c r="G485" s="27"/>
      <c r="H485" s="27"/>
      <c r="I485" s="27"/>
    </row>
    <row r="486" spans="6:9" ht="14.25" customHeight="1" x14ac:dyDescent="0.3">
      <c r="F486" s="27"/>
      <c r="G486" s="27"/>
      <c r="H486" s="27"/>
      <c r="I486" s="27"/>
    </row>
    <row r="487" spans="6:9" ht="14.25" customHeight="1" x14ac:dyDescent="0.3">
      <c r="F487" s="27"/>
      <c r="G487" s="27"/>
      <c r="H487" s="27"/>
      <c r="I487" s="27"/>
    </row>
    <row r="488" spans="6:9" ht="14.25" customHeight="1" x14ac:dyDescent="0.3">
      <c r="F488" s="27"/>
      <c r="G488" s="27"/>
      <c r="H488" s="27"/>
      <c r="I488" s="27"/>
    </row>
    <row r="489" spans="6:9" ht="14.25" customHeight="1" x14ac:dyDescent="0.3">
      <c r="F489" s="27"/>
      <c r="G489" s="27"/>
      <c r="H489" s="27"/>
      <c r="I489" s="27"/>
    </row>
    <row r="490" spans="6:9" ht="14.25" customHeight="1" x14ac:dyDescent="0.3">
      <c r="F490" s="27"/>
      <c r="G490" s="27"/>
      <c r="H490" s="27"/>
      <c r="I490" s="27"/>
    </row>
    <row r="491" spans="6:9" ht="14.25" customHeight="1" x14ac:dyDescent="0.3">
      <c r="F491" s="27"/>
      <c r="G491" s="27"/>
      <c r="H491" s="27"/>
      <c r="I491" s="27"/>
    </row>
    <row r="492" spans="6:9" ht="14.25" customHeight="1" x14ac:dyDescent="0.3">
      <c r="F492" s="27"/>
      <c r="G492" s="27"/>
      <c r="H492" s="27"/>
      <c r="I492" s="27"/>
    </row>
    <row r="493" spans="6:9" ht="14.25" customHeight="1" x14ac:dyDescent="0.3">
      <c r="F493" s="27"/>
      <c r="G493" s="27"/>
      <c r="H493" s="27"/>
      <c r="I493" s="27"/>
    </row>
    <row r="494" spans="6:9" ht="14.25" customHeight="1" x14ac:dyDescent="0.3">
      <c r="F494" s="27"/>
      <c r="G494" s="27"/>
      <c r="H494" s="27"/>
      <c r="I494" s="27"/>
    </row>
    <row r="495" spans="6:9" ht="14.25" customHeight="1" x14ac:dyDescent="0.3">
      <c r="F495" s="27"/>
      <c r="G495" s="27"/>
      <c r="H495" s="27"/>
      <c r="I495" s="27"/>
    </row>
    <row r="496" spans="6:9" ht="14.25" customHeight="1" x14ac:dyDescent="0.3">
      <c r="F496" s="27"/>
      <c r="G496" s="27"/>
      <c r="H496" s="27"/>
      <c r="I496" s="27"/>
    </row>
    <row r="497" spans="6:9" ht="14.25" customHeight="1" x14ac:dyDescent="0.3">
      <c r="F497" s="27"/>
      <c r="G497" s="27"/>
      <c r="H497" s="27"/>
      <c r="I497" s="27"/>
    </row>
    <row r="498" spans="6:9" ht="14.25" customHeight="1" x14ac:dyDescent="0.3">
      <c r="F498" s="27"/>
      <c r="G498" s="27"/>
      <c r="H498" s="27"/>
      <c r="I498" s="27"/>
    </row>
    <row r="499" spans="6:9" ht="14.25" customHeight="1" x14ac:dyDescent="0.3">
      <c r="F499" s="27"/>
      <c r="G499" s="27"/>
      <c r="H499" s="27"/>
      <c r="I499" s="27"/>
    </row>
    <row r="500" spans="6:9" ht="14.25" customHeight="1" x14ac:dyDescent="0.3">
      <c r="F500" s="27"/>
      <c r="G500" s="27"/>
      <c r="H500" s="27"/>
      <c r="I500" s="27"/>
    </row>
    <row r="501" spans="6:9" ht="14.25" customHeight="1" x14ac:dyDescent="0.3">
      <c r="F501" s="27"/>
      <c r="G501" s="27"/>
      <c r="H501" s="27"/>
      <c r="I501" s="27"/>
    </row>
    <row r="502" spans="6:9" ht="14.25" customHeight="1" x14ac:dyDescent="0.3">
      <c r="F502" s="27"/>
      <c r="G502" s="27"/>
      <c r="H502" s="27"/>
      <c r="I502" s="27"/>
    </row>
    <row r="503" spans="6:9" ht="14.25" customHeight="1" x14ac:dyDescent="0.3">
      <c r="F503" s="27"/>
      <c r="G503" s="27"/>
      <c r="H503" s="27"/>
      <c r="I503" s="27"/>
    </row>
    <row r="504" spans="6:9" ht="14.25" customHeight="1" x14ac:dyDescent="0.3">
      <c r="F504" s="27"/>
      <c r="G504" s="27"/>
      <c r="H504" s="27"/>
      <c r="I504" s="27"/>
    </row>
    <row r="505" spans="6:9" ht="14.25" customHeight="1" x14ac:dyDescent="0.3">
      <c r="F505" s="27"/>
      <c r="G505" s="27"/>
      <c r="H505" s="27"/>
      <c r="I505" s="27"/>
    </row>
    <row r="506" spans="6:9" ht="14.25" customHeight="1" x14ac:dyDescent="0.3">
      <c r="F506" s="27"/>
      <c r="G506" s="27"/>
      <c r="H506" s="27"/>
      <c r="I506" s="27"/>
    </row>
    <row r="507" spans="6:9" ht="14.25" customHeight="1" x14ac:dyDescent="0.3">
      <c r="F507" s="27"/>
      <c r="G507" s="27"/>
      <c r="H507" s="27"/>
      <c r="I507" s="27"/>
    </row>
    <row r="508" spans="6:9" ht="14.25" customHeight="1" x14ac:dyDescent="0.3">
      <c r="F508" s="27"/>
      <c r="G508" s="27"/>
      <c r="H508" s="27"/>
      <c r="I508" s="27"/>
    </row>
    <row r="509" spans="6:9" ht="14.25" customHeight="1" x14ac:dyDescent="0.3">
      <c r="F509" s="27"/>
      <c r="G509" s="27"/>
      <c r="H509" s="27"/>
      <c r="I509" s="27"/>
    </row>
    <row r="510" spans="6:9" ht="14.25" customHeight="1" x14ac:dyDescent="0.3">
      <c r="F510" s="27"/>
      <c r="G510" s="27"/>
      <c r="H510" s="27"/>
      <c r="I510" s="27"/>
    </row>
    <row r="511" spans="6:9" ht="14.25" customHeight="1" x14ac:dyDescent="0.3">
      <c r="F511" s="27"/>
      <c r="G511" s="27"/>
      <c r="H511" s="27"/>
      <c r="I511" s="27"/>
    </row>
    <row r="512" spans="6:9" ht="14.25" customHeight="1" x14ac:dyDescent="0.3">
      <c r="F512" s="27"/>
      <c r="G512" s="27"/>
      <c r="H512" s="27"/>
      <c r="I512" s="27"/>
    </row>
    <row r="513" spans="6:9" ht="14.25" customHeight="1" x14ac:dyDescent="0.3">
      <c r="F513" s="27"/>
      <c r="G513" s="27"/>
      <c r="H513" s="27"/>
      <c r="I513" s="27"/>
    </row>
    <row r="514" spans="6:9" ht="14.25" customHeight="1" x14ac:dyDescent="0.3">
      <c r="F514" s="27"/>
      <c r="G514" s="27"/>
      <c r="H514" s="27"/>
      <c r="I514" s="27"/>
    </row>
    <row r="515" spans="6:9" ht="14.25" customHeight="1" x14ac:dyDescent="0.3">
      <c r="F515" s="27"/>
      <c r="G515" s="27"/>
      <c r="H515" s="27"/>
      <c r="I515" s="27"/>
    </row>
    <row r="516" spans="6:9" ht="14.25" customHeight="1" x14ac:dyDescent="0.3">
      <c r="F516" s="27"/>
      <c r="G516" s="27"/>
      <c r="H516" s="27"/>
      <c r="I516" s="27"/>
    </row>
    <row r="517" spans="6:9" ht="14.25" customHeight="1" x14ac:dyDescent="0.3">
      <c r="F517" s="27"/>
      <c r="G517" s="27"/>
      <c r="H517" s="27"/>
      <c r="I517" s="27"/>
    </row>
    <row r="518" spans="6:9" ht="14.25" customHeight="1" x14ac:dyDescent="0.3">
      <c r="F518" s="27"/>
      <c r="G518" s="27"/>
      <c r="H518" s="27"/>
      <c r="I518" s="27"/>
    </row>
    <row r="519" spans="6:9" ht="14.25" customHeight="1" x14ac:dyDescent="0.3">
      <c r="F519" s="27"/>
      <c r="G519" s="27"/>
      <c r="H519" s="27"/>
      <c r="I519" s="27"/>
    </row>
    <row r="520" spans="6:9" ht="14.25" customHeight="1" x14ac:dyDescent="0.3">
      <c r="F520" s="27"/>
      <c r="G520" s="27"/>
      <c r="H520" s="27"/>
      <c r="I520" s="27"/>
    </row>
    <row r="521" spans="6:9" ht="14.25" customHeight="1" x14ac:dyDescent="0.3">
      <c r="F521" s="27"/>
      <c r="G521" s="27"/>
      <c r="H521" s="27"/>
      <c r="I521" s="27"/>
    </row>
    <row r="522" spans="6:9" ht="14.25" customHeight="1" x14ac:dyDescent="0.3">
      <c r="F522" s="27"/>
      <c r="G522" s="27"/>
      <c r="H522" s="27"/>
      <c r="I522" s="27"/>
    </row>
    <row r="523" spans="6:9" ht="14.25" customHeight="1" x14ac:dyDescent="0.3">
      <c r="F523" s="27"/>
      <c r="G523" s="27"/>
      <c r="H523" s="27"/>
      <c r="I523" s="27"/>
    </row>
    <row r="524" spans="6:9" ht="14.25" customHeight="1" x14ac:dyDescent="0.3">
      <c r="F524" s="27"/>
      <c r="G524" s="27"/>
      <c r="H524" s="27"/>
      <c r="I524" s="27"/>
    </row>
    <row r="525" spans="6:9" ht="14.25" customHeight="1" x14ac:dyDescent="0.3">
      <c r="F525" s="27"/>
      <c r="G525" s="27"/>
      <c r="H525" s="27"/>
      <c r="I525" s="27"/>
    </row>
    <row r="526" spans="6:9" ht="14.25" customHeight="1" x14ac:dyDescent="0.3">
      <c r="F526" s="27"/>
      <c r="G526" s="27"/>
      <c r="H526" s="27"/>
      <c r="I526" s="27"/>
    </row>
    <row r="527" spans="6:9" ht="14.25" customHeight="1" x14ac:dyDescent="0.3">
      <c r="F527" s="27"/>
      <c r="G527" s="27"/>
      <c r="H527" s="27"/>
      <c r="I527" s="27"/>
    </row>
    <row r="528" spans="6:9" ht="14.25" customHeight="1" x14ac:dyDescent="0.3">
      <c r="F528" s="27"/>
      <c r="G528" s="27"/>
      <c r="H528" s="27"/>
      <c r="I528" s="27"/>
    </row>
    <row r="529" spans="6:9" ht="14.25" customHeight="1" x14ac:dyDescent="0.3">
      <c r="F529" s="27"/>
      <c r="G529" s="27"/>
      <c r="H529" s="27"/>
      <c r="I529" s="27"/>
    </row>
    <row r="530" spans="6:9" ht="14.25" customHeight="1" x14ac:dyDescent="0.3">
      <c r="F530" s="27"/>
      <c r="G530" s="27"/>
      <c r="H530" s="27"/>
      <c r="I530" s="27"/>
    </row>
    <row r="531" spans="6:9" ht="14.25" customHeight="1" x14ac:dyDescent="0.3">
      <c r="F531" s="27"/>
      <c r="G531" s="27"/>
      <c r="H531" s="27"/>
      <c r="I531" s="27"/>
    </row>
    <row r="532" spans="6:9" ht="14.25" customHeight="1" x14ac:dyDescent="0.3">
      <c r="F532" s="27"/>
      <c r="G532" s="27"/>
      <c r="H532" s="27"/>
      <c r="I532" s="27"/>
    </row>
    <row r="533" spans="6:9" ht="14.25" customHeight="1" x14ac:dyDescent="0.3">
      <c r="F533" s="27"/>
      <c r="G533" s="27"/>
      <c r="H533" s="27"/>
      <c r="I533" s="27"/>
    </row>
    <row r="534" spans="6:9" ht="14.25" customHeight="1" x14ac:dyDescent="0.3">
      <c r="F534" s="27"/>
      <c r="G534" s="27"/>
      <c r="H534" s="27"/>
      <c r="I534" s="27"/>
    </row>
    <row r="535" spans="6:9" ht="14.25" customHeight="1" x14ac:dyDescent="0.3">
      <c r="F535" s="27"/>
      <c r="G535" s="27"/>
      <c r="H535" s="27"/>
      <c r="I535" s="27"/>
    </row>
    <row r="536" spans="6:9" ht="14.25" customHeight="1" x14ac:dyDescent="0.3">
      <c r="F536" s="27"/>
      <c r="G536" s="27"/>
      <c r="H536" s="27"/>
      <c r="I536" s="27"/>
    </row>
    <row r="537" spans="6:9" ht="14.25" customHeight="1" x14ac:dyDescent="0.3">
      <c r="F537" s="27"/>
      <c r="G537" s="27"/>
      <c r="H537" s="27"/>
      <c r="I537" s="27"/>
    </row>
    <row r="538" spans="6:9" ht="14.25" customHeight="1" x14ac:dyDescent="0.3">
      <c r="F538" s="27"/>
      <c r="G538" s="27"/>
      <c r="H538" s="27"/>
      <c r="I538" s="27"/>
    </row>
    <row r="539" spans="6:9" ht="14.25" customHeight="1" x14ac:dyDescent="0.3">
      <c r="F539" s="27"/>
      <c r="G539" s="27"/>
      <c r="H539" s="27"/>
      <c r="I539" s="27"/>
    </row>
    <row r="540" spans="6:9" ht="14.25" customHeight="1" x14ac:dyDescent="0.3">
      <c r="F540" s="27"/>
      <c r="G540" s="27"/>
      <c r="H540" s="27"/>
      <c r="I540" s="27"/>
    </row>
    <row r="541" spans="6:9" ht="14.25" customHeight="1" x14ac:dyDescent="0.3">
      <c r="F541" s="27"/>
      <c r="G541" s="27"/>
      <c r="H541" s="27"/>
      <c r="I541" s="27"/>
    </row>
    <row r="542" spans="6:9" ht="14.25" customHeight="1" x14ac:dyDescent="0.3">
      <c r="F542" s="27"/>
      <c r="G542" s="27"/>
      <c r="H542" s="27"/>
      <c r="I542" s="27"/>
    </row>
    <row r="543" spans="6:9" ht="14.25" customHeight="1" x14ac:dyDescent="0.3">
      <c r="F543" s="27"/>
      <c r="G543" s="27"/>
      <c r="H543" s="27"/>
      <c r="I543" s="27"/>
    </row>
    <row r="544" spans="6:9" ht="14.25" customHeight="1" x14ac:dyDescent="0.3">
      <c r="F544" s="27"/>
      <c r="G544" s="27"/>
      <c r="H544" s="27"/>
      <c r="I544" s="27"/>
    </row>
    <row r="545" spans="6:9" ht="14.25" customHeight="1" x14ac:dyDescent="0.3">
      <c r="F545" s="27"/>
      <c r="G545" s="27"/>
      <c r="H545" s="27"/>
      <c r="I545" s="27"/>
    </row>
    <row r="546" spans="6:9" ht="14.25" customHeight="1" x14ac:dyDescent="0.3">
      <c r="F546" s="27"/>
      <c r="G546" s="27"/>
      <c r="H546" s="27"/>
      <c r="I546" s="27"/>
    </row>
    <row r="547" spans="6:9" ht="14.25" customHeight="1" x14ac:dyDescent="0.3">
      <c r="F547" s="27"/>
      <c r="G547" s="27"/>
      <c r="H547" s="27"/>
      <c r="I547" s="27"/>
    </row>
    <row r="548" spans="6:9" ht="14.25" customHeight="1" x14ac:dyDescent="0.3">
      <c r="F548" s="27"/>
      <c r="G548" s="27"/>
      <c r="H548" s="27"/>
      <c r="I548" s="27"/>
    </row>
    <row r="549" spans="6:9" ht="14.25" customHeight="1" x14ac:dyDescent="0.3">
      <c r="F549" s="27"/>
      <c r="G549" s="27"/>
      <c r="H549" s="27"/>
      <c r="I549" s="27"/>
    </row>
    <row r="550" spans="6:9" ht="14.25" customHeight="1" x14ac:dyDescent="0.3">
      <c r="F550" s="27"/>
      <c r="G550" s="27"/>
      <c r="H550" s="27"/>
      <c r="I550" s="27"/>
    </row>
    <row r="551" spans="6:9" ht="14.25" customHeight="1" x14ac:dyDescent="0.3">
      <c r="F551" s="27"/>
      <c r="G551" s="27"/>
      <c r="H551" s="27"/>
      <c r="I551" s="27"/>
    </row>
    <row r="552" spans="6:9" ht="14.25" customHeight="1" x14ac:dyDescent="0.3">
      <c r="F552" s="27"/>
      <c r="G552" s="27"/>
      <c r="H552" s="27"/>
      <c r="I552" s="27"/>
    </row>
    <row r="553" spans="6:9" ht="14.25" customHeight="1" x14ac:dyDescent="0.3">
      <c r="F553" s="27"/>
      <c r="G553" s="27"/>
      <c r="H553" s="27"/>
      <c r="I553" s="27"/>
    </row>
    <row r="554" spans="6:9" ht="14.25" customHeight="1" x14ac:dyDescent="0.3">
      <c r="F554" s="27"/>
      <c r="G554" s="27"/>
      <c r="H554" s="27"/>
      <c r="I554" s="27"/>
    </row>
    <row r="555" spans="6:9" ht="14.25" customHeight="1" x14ac:dyDescent="0.3">
      <c r="F555" s="27"/>
      <c r="G555" s="27"/>
      <c r="H555" s="27"/>
      <c r="I555" s="27"/>
    </row>
    <row r="556" spans="6:9" ht="14.25" customHeight="1" x14ac:dyDescent="0.3">
      <c r="F556" s="27"/>
      <c r="G556" s="27"/>
      <c r="H556" s="27"/>
      <c r="I556" s="27"/>
    </row>
    <row r="557" spans="6:9" ht="14.25" customHeight="1" x14ac:dyDescent="0.3">
      <c r="F557" s="27"/>
      <c r="G557" s="27"/>
      <c r="H557" s="27"/>
      <c r="I557" s="27"/>
    </row>
    <row r="558" spans="6:9" ht="14.25" customHeight="1" x14ac:dyDescent="0.3">
      <c r="F558" s="27"/>
      <c r="G558" s="27"/>
      <c r="H558" s="27"/>
      <c r="I558" s="27"/>
    </row>
    <row r="559" spans="6:9" ht="14.25" customHeight="1" x14ac:dyDescent="0.3">
      <c r="F559" s="27"/>
      <c r="G559" s="27"/>
      <c r="H559" s="27"/>
      <c r="I559" s="27"/>
    </row>
    <row r="560" spans="6:9" ht="14.25" customHeight="1" x14ac:dyDescent="0.3">
      <c r="F560" s="27"/>
      <c r="G560" s="27"/>
      <c r="H560" s="27"/>
      <c r="I560" s="27"/>
    </row>
    <row r="561" spans="6:9" ht="14.25" customHeight="1" x14ac:dyDescent="0.3">
      <c r="F561" s="27"/>
      <c r="G561" s="27"/>
      <c r="H561" s="27"/>
      <c r="I561" s="27"/>
    </row>
    <row r="562" spans="6:9" ht="14.25" customHeight="1" x14ac:dyDescent="0.3">
      <c r="F562" s="27"/>
      <c r="G562" s="27"/>
      <c r="H562" s="27"/>
      <c r="I562" s="27"/>
    </row>
    <row r="563" spans="6:9" ht="14.25" customHeight="1" x14ac:dyDescent="0.3">
      <c r="F563" s="27"/>
      <c r="G563" s="27"/>
      <c r="H563" s="27"/>
      <c r="I563" s="27"/>
    </row>
    <row r="564" spans="6:9" ht="14.25" customHeight="1" x14ac:dyDescent="0.3">
      <c r="F564" s="27"/>
      <c r="G564" s="27"/>
      <c r="H564" s="27"/>
      <c r="I564" s="27"/>
    </row>
    <row r="565" spans="6:9" ht="14.25" customHeight="1" x14ac:dyDescent="0.3">
      <c r="F565" s="27"/>
      <c r="G565" s="27"/>
      <c r="H565" s="27"/>
      <c r="I565" s="27"/>
    </row>
    <row r="566" spans="6:9" ht="14.25" customHeight="1" x14ac:dyDescent="0.3">
      <c r="F566" s="27"/>
      <c r="G566" s="27"/>
      <c r="H566" s="27"/>
      <c r="I566" s="27"/>
    </row>
    <row r="567" spans="6:9" ht="14.25" customHeight="1" x14ac:dyDescent="0.3">
      <c r="F567" s="27"/>
      <c r="G567" s="27"/>
      <c r="H567" s="27"/>
      <c r="I567" s="27"/>
    </row>
    <row r="568" spans="6:9" ht="14.25" customHeight="1" x14ac:dyDescent="0.3">
      <c r="F568" s="27"/>
      <c r="G568" s="27"/>
      <c r="H568" s="27"/>
      <c r="I568" s="27"/>
    </row>
    <row r="569" spans="6:9" ht="14.25" customHeight="1" x14ac:dyDescent="0.3">
      <c r="F569" s="27"/>
      <c r="G569" s="27"/>
      <c r="H569" s="27"/>
      <c r="I569" s="27"/>
    </row>
    <row r="570" spans="6:9" ht="14.25" customHeight="1" x14ac:dyDescent="0.3">
      <c r="F570" s="27"/>
      <c r="G570" s="27"/>
      <c r="H570" s="27"/>
      <c r="I570" s="27"/>
    </row>
    <row r="571" spans="6:9" ht="14.25" customHeight="1" x14ac:dyDescent="0.3">
      <c r="F571" s="27"/>
      <c r="G571" s="27"/>
      <c r="H571" s="27"/>
      <c r="I571" s="27"/>
    </row>
    <row r="572" spans="6:9" ht="14.25" customHeight="1" x14ac:dyDescent="0.3">
      <c r="F572" s="27"/>
      <c r="G572" s="27"/>
      <c r="H572" s="27"/>
      <c r="I572" s="27"/>
    </row>
    <row r="573" spans="6:9" ht="14.25" customHeight="1" x14ac:dyDescent="0.3">
      <c r="F573" s="27"/>
      <c r="G573" s="27"/>
      <c r="H573" s="27"/>
      <c r="I573" s="27"/>
    </row>
    <row r="574" spans="6:9" ht="14.25" customHeight="1" x14ac:dyDescent="0.3">
      <c r="F574" s="27"/>
      <c r="G574" s="27"/>
      <c r="H574" s="27"/>
      <c r="I574" s="27"/>
    </row>
    <row r="575" spans="6:9" ht="14.25" customHeight="1" x14ac:dyDescent="0.3">
      <c r="F575" s="27"/>
      <c r="G575" s="27"/>
      <c r="H575" s="27"/>
      <c r="I575" s="27"/>
    </row>
    <row r="576" spans="6:9" ht="14.25" customHeight="1" x14ac:dyDescent="0.3">
      <c r="F576" s="27"/>
      <c r="G576" s="27"/>
      <c r="H576" s="27"/>
      <c r="I576" s="27"/>
    </row>
    <row r="577" spans="6:9" ht="14.25" customHeight="1" x14ac:dyDescent="0.3">
      <c r="F577" s="27"/>
      <c r="G577" s="27"/>
      <c r="H577" s="27"/>
      <c r="I577" s="27"/>
    </row>
    <row r="578" spans="6:9" ht="14.25" customHeight="1" x14ac:dyDescent="0.3">
      <c r="F578" s="27"/>
      <c r="G578" s="27"/>
      <c r="H578" s="27"/>
      <c r="I578" s="27"/>
    </row>
    <row r="579" spans="6:9" ht="14.25" customHeight="1" x14ac:dyDescent="0.3">
      <c r="F579" s="27"/>
      <c r="G579" s="27"/>
      <c r="H579" s="27"/>
      <c r="I579" s="27"/>
    </row>
    <row r="580" spans="6:9" ht="14.25" customHeight="1" x14ac:dyDescent="0.3">
      <c r="F580" s="27"/>
      <c r="G580" s="27"/>
      <c r="H580" s="27"/>
      <c r="I580" s="27"/>
    </row>
    <row r="581" spans="6:9" ht="14.25" customHeight="1" x14ac:dyDescent="0.3">
      <c r="F581" s="27"/>
      <c r="G581" s="27"/>
      <c r="H581" s="27"/>
      <c r="I581" s="27"/>
    </row>
    <row r="582" spans="6:9" ht="14.25" customHeight="1" x14ac:dyDescent="0.3">
      <c r="F582" s="27"/>
      <c r="G582" s="27"/>
      <c r="H582" s="27"/>
      <c r="I582" s="27"/>
    </row>
    <row r="583" spans="6:9" ht="14.25" customHeight="1" x14ac:dyDescent="0.3">
      <c r="F583" s="27"/>
      <c r="G583" s="27"/>
      <c r="H583" s="27"/>
      <c r="I583" s="27"/>
    </row>
    <row r="584" spans="6:9" ht="14.25" customHeight="1" x14ac:dyDescent="0.3">
      <c r="F584" s="27"/>
      <c r="G584" s="27"/>
      <c r="H584" s="27"/>
      <c r="I584" s="27"/>
    </row>
    <row r="585" spans="6:9" ht="14.25" customHeight="1" x14ac:dyDescent="0.3">
      <c r="F585" s="27"/>
      <c r="G585" s="27"/>
      <c r="H585" s="27"/>
      <c r="I585" s="27"/>
    </row>
    <row r="586" spans="6:9" ht="14.25" customHeight="1" x14ac:dyDescent="0.3">
      <c r="F586" s="27"/>
      <c r="G586" s="27"/>
      <c r="H586" s="27"/>
      <c r="I586" s="27"/>
    </row>
    <row r="587" spans="6:9" ht="14.25" customHeight="1" x14ac:dyDescent="0.3">
      <c r="F587" s="27"/>
      <c r="G587" s="27"/>
      <c r="H587" s="27"/>
      <c r="I587" s="27"/>
    </row>
    <row r="588" spans="6:9" ht="14.25" customHeight="1" x14ac:dyDescent="0.3">
      <c r="F588" s="27"/>
      <c r="G588" s="27"/>
      <c r="H588" s="27"/>
      <c r="I588" s="27"/>
    </row>
    <row r="589" spans="6:9" ht="14.25" customHeight="1" x14ac:dyDescent="0.3">
      <c r="F589" s="27"/>
      <c r="G589" s="27"/>
      <c r="H589" s="27"/>
      <c r="I589" s="27"/>
    </row>
    <row r="590" spans="6:9" ht="14.25" customHeight="1" x14ac:dyDescent="0.3">
      <c r="F590" s="27"/>
      <c r="G590" s="27"/>
      <c r="H590" s="27"/>
      <c r="I590" s="27"/>
    </row>
    <row r="591" spans="6:9" ht="14.25" customHeight="1" x14ac:dyDescent="0.3">
      <c r="F591" s="27"/>
      <c r="G591" s="27"/>
      <c r="H591" s="27"/>
      <c r="I591" s="27"/>
    </row>
    <row r="592" spans="6:9" ht="14.25" customHeight="1" x14ac:dyDescent="0.3">
      <c r="F592" s="27"/>
      <c r="G592" s="27"/>
      <c r="H592" s="27"/>
      <c r="I592" s="27"/>
    </row>
    <row r="593" spans="6:9" ht="14.25" customHeight="1" x14ac:dyDescent="0.3">
      <c r="F593" s="27"/>
      <c r="G593" s="27"/>
      <c r="H593" s="27"/>
      <c r="I593" s="27"/>
    </row>
    <row r="594" spans="6:9" ht="14.25" customHeight="1" x14ac:dyDescent="0.3">
      <c r="F594" s="27"/>
      <c r="G594" s="27"/>
      <c r="H594" s="27"/>
      <c r="I594" s="27"/>
    </row>
    <row r="595" spans="6:9" ht="14.25" customHeight="1" x14ac:dyDescent="0.3">
      <c r="F595" s="27"/>
      <c r="G595" s="27"/>
      <c r="H595" s="27"/>
      <c r="I595" s="27"/>
    </row>
    <row r="596" spans="6:9" ht="14.25" customHeight="1" x14ac:dyDescent="0.3">
      <c r="F596" s="27"/>
      <c r="G596" s="27"/>
      <c r="H596" s="27"/>
      <c r="I596" s="27"/>
    </row>
    <row r="597" spans="6:9" ht="14.25" customHeight="1" x14ac:dyDescent="0.3">
      <c r="F597" s="27"/>
      <c r="G597" s="27"/>
      <c r="H597" s="27"/>
      <c r="I597" s="27"/>
    </row>
    <row r="598" spans="6:9" ht="14.25" customHeight="1" x14ac:dyDescent="0.3">
      <c r="F598" s="27"/>
      <c r="G598" s="27"/>
      <c r="H598" s="27"/>
      <c r="I598" s="27"/>
    </row>
    <row r="599" spans="6:9" ht="14.25" customHeight="1" x14ac:dyDescent="0.3">
      <c r="F599" s="27"/>
      <c r="G599" s="27"/>
      <c r="H599" s="27"/>
      <c r="I599" s="27"/>
    </row>
    <row r="600" spans="6:9" ht="14.25" customHeight="1" x14ac:dyDescent="0.3">
      <c r="F600" s="27"/>
      <c r="G600" s="27"/>
      <c r="H600" s="27"/>
      <c r="I600" s="27"/>
    </row>
    <row r="601" spans="6:9" ht="14.25" customHeight="1" x14ac:dyDescent="0.3">
      <c r="F601" s="27"/>
      <c r="G601" s="27"/>
      <c r="H601" s="27"/>
      <c r="I601" s="27"/>
    </row>
    <row r="602" spans="6:9" ht="14.25" customHeight="1" x14ac:dyDescent="0.3">
      <c r="F602" s="27"/>
      <c r="G602" s="27"/>
      <c r="H602" s="27"/>
      <c r="I602" s="27"/>
    </row>
    <row r="603" spans="6:9" ht="14.25" customHeight="1" x14ac:dyDescent="0.3">
      <c r="F603" s="27"/>
      <c r="G603" s="27"/>
      <c r="H603" s="27"/>
      <c r="I603" s="27"/>
    </row>
    <row r="604" spans="6:9" ht="14.25" customHeight="1" x14ac:dyDescent="0.3">
      <c r="F604" s="27"/>
      <c r="G604" s="27"/>
      <c r="H604" s="27"/>
      <c r="I604" s="27"/>
    </row>
    <row r="605" spans="6:9" ht="14.25" customHeight="1" x14ac:dyDescent="0.3">
      <c r="F605" s="27"/>
      <c r="G605" s="27"/>
      <c r="H605" s="27"/>
      <c r="I605" s="27"/>
    </row>
    <row r="606" spans="6:9" ht="14.25" customHeight="1" x14ac:dyDescent="0.3">
      <c r="F606" s="27"/>
      <c r="G606" s="27"/>
      <c r="H606" s="27"/>
      <c r="I606" s="27"/>
    </row>
    <row r="607" spans="6:9" ht="14.25" customHeight="1" x14ac:dyDescent="0.3">
      <c r="F607" s="27"/>
      <c r="G607" s="27"/>
      <c r="H607" s="27"/>
      <c r="I607" s="27"/>
    </row>
    <row r="608" spans="6:9" ht="14.25" customHeight="1" x14ac:dyDescent="0.3">
      <c r="F608" s="27"/>
      <c r="G608" s="27"/>
      <c r="H608" s="27"/>
      <c r="I608" s="27"/>
    </row>
    <row r="609" spans="6:9" ht="14.25" customHeight="1" x14ac:dyDescent="0.3">
      <c r="F609" s="27"/>
      <c r="G609" s="27"/>
      <c r="H609" s="27"/>
      <c r="I609" s="27"/>
    </row>
    <row r="610" spans="6:9" ht="14.25" customHeight="1" x14ac:dyDescent="0.3">
      <c r="F610" s="27"/>
      <c r="G610" s="27"/>
      <c r="H610" s="27"/>
      <c r="I610" s="27"/>
    </row>
    <row r="611" spans="6:9" ht="14.25" customHeight="1" x14ac:dyDescent="0.3">
      <c r="F611" s="27"/>
      <c r="G611" s="27"/>
      <c r="H611" s="27"/>
      <c r="I611" s="27"/>
    </row>
    <row r="612" spans="6:9" ht="14.25" customHeight="1" x14ac:dyDescent="0.3">
      <c r="F612" s="27"/>
      <c r="G612" s="27"/>
      <c r="H612" s="27"/>
      <c r="I612" s="27"/>
    </row>
    <row r="613" spans="6:9" ht="14.25" customHeight="1" x14ac:dyDescent="0.3">
      <c r="F613" s="27"/>
      <c r="G613" s="27"/>
      <c r="H613" s="27"/>
      <c r="I613" s="27"/>
    </row>
    <row r="614" spans="6:9" ht="14.25" customHeight="1" x14ac:dyDescent="0.3">
      <c r="F614" s="27"/>
      <c r="G614" s="27"/>
      <c r="H614" s="27"/>
      <c r="I614" s="27"/>
    </row>
    <row r="615" spans="6:9" ht="14.25" customHeight="1" x14ac:dyDescent="0.3">
      <c r="F615" s="27"/>
      <c r="G615" s="27"/>
      <c r="H615" s="27"/>
      <c r="I615" s="27"/>
    </row>
    <row r="616" spans="6:9" ht="14.25" customHeight="1" x14ac:dyDescent="0.3">
      <c r="F616" s="27"/>
      <c r="G616" s="27"/>
      <c r="H616" s="27"/>
      <c r="I616" s="27"/>
    </row>
    <row r="617" spans="6:9" ht="14.25" customHeight="1" x14ac:dyDescent="0.3">
      <c r="F617" s="27"/>
      <c r="G617" s="27"/>
      <c r="H617" s="27"/>
      <c r="I617" s="27"/>
    </row>
    <row r="618" spans="6:9" ht="14.25" customHeight="1" x14ac:dyDescent="0.3">
      <c r="F618" s="27"/>
      <c r="G618" s="27"/>
      <c r="H618" s="27"/>
      <c r="I618" s="27"/>
    </row>
    <row r="619" spans="6:9" ht="14.25" customHeight="1" x14ac:dyDescent="0.3">
      <c r="F619" s="27"/>
      <c r="G619" s="27"/>
      <c r="H619" s="27"/>
      <c r="I619" s="27"/>
    </row>
    <row r="620" spans="6:9" ht="14.25" customHeight="1" x14ac:dyDescent="0.3">
      <c r="F620" s="27"/>
      <c r="G620" s="27"/>
      <c r="H620" s="27"/>
      <c r="I620" s="27"/>
    </row>
    <row r="621" spans="6:9" ht="14.25" customHeight="1" x14ac:dyDescent="0.3">
      <c r="F621" s="27"/>
      <c r="G621" s="27"/>
      <c r="H621" s="27"/>
      <c r="I621" s="27"/>
    </row>
    <row r="622" spans="6:9" ht="14.25" customHeight="1" x14ac:dyDescent="0.3">
      <c r="F622" s="27"/>
      <c r="G622" s="27"/>
      <c r="H622" s="27"/>
      <c r="I622" s="27"/>
    </row>
    <row r="623" spans="6:9" ht="14.25" customHeight="1" x14ac:dyDescent="0.3">
      <c r="F623" s="27"/>
      <c r="G623" s="27"/>
      <c r="H623" s="27"/>
      <c r="I623" s="27"/>
    </row>
    <row r="624" spans="6:9" ht="14.25" customHeight="1" x14ac:dyDescent="0.3">
      <c r="F624" s="27"/>
      <c r="G624" s="27"/>
      <c r="H624" s="27"/>
      <c r="I624" s="27"/>
    </row>
    <row r="625" spans="6:9" ht="14.25" customHeight="1" x14ac:dyDescent="0.3">
      <c r="F625" s="27"/>
      <c r="G625" s="27"/>
      <c r="H625" s="27"/>
      <c r="I625" s="27"/>
    </row>
    <row r="626" spans="6:9" ht="14.25" customHeight="1" x14ac:dyDescent="0.3">
      <c r="F626" s="27"/>
      <c r="G626" s="27"/>
      <c r="H626" s="27"/>
      <c r="I626" s="27"/>
    </row>
    <row r="627" spans="6:9" ht="14.25" customHeight="1" x14ac:dyDescent="0.3">
      <c r="F627" s="27"/>
      <c r="G627" s="27"/>
      <c r="H627" s="27"/>
      <c r="I627" s="27"/>
    </row>
    <row r="628" spans="6:9" ht="14.25" customHeight="1" x14ac:dyDescent="0.3">
      <c r="F628" s="27"/>
      <c r="G628" s="27"/>
      <c r="H628" s="27"/>
      <c r="I628" s="27"/>
    </row>
    <row r="629" spans="6:9" ht="14.25" customHeight="1" x14ac:dyDescent="0.3">
      <c r="F629" s="27"/>
      <c r="G629" s="27"/>
      <c r="H629" s="27"/>
      <c r="I629" s="27"/>
    </row>
    <row r="630" spans="6:9" ht="14.25" customHeight="1" x14ac:dyDescent="0.3">
      <c r="F630" s="27"/>
      <c r="G630" s="27"/>
      <c r="H630" s="27"/>
      <c r="I630" s="27"/>
    </row>
    <row r="631" spans="6:9" ht="14.25" customHeight="1" x14ac:dyDescent="0.3">
      <c r="F631" s="27"/>
      <c r="G631" s="27"/>
      <c r="H631" s="27"/>
      <c r="I631" s="27"/>
    </row>
    <row r="632" spans="6:9" ht="14.25" customHeight="1" x14ac:dyDescent="0.3">
      <c r="F632" s="27"/>
      <c r="G632" s="27"/>
      <c r="H632" s="27"/>
      <c r="I632" s="27"/>
    </row>
    <row r="633" spans="6:9" ht="14.25" customHeight="1" x14ac:dyDescent="0.3">
      <c r="F633" s="27"/>
      <c r="G633" s="27"/>
      <c r="H633" s="27"/>
      <c r="I633" s="27"/>
    </row>
    <row r="634" spans="6:9" ht="14.25" customHeight="1" x14ac:dyDescent="0.3">
      <c r="F634" s="27"/>
      <c r="G634" s="27"/>
      <c r="H634" s="27"/>
      <c r="I634" s="27"/>
    </row>
    <row r="635" spans="6:9" ht="14.25" customHeight="1" x14ac:dyDescent="0.3">
      <c r="F635" s="27"/>
      <c r="G635" s="27"/>
      <c r="H635" s="27"/>
      <c r="I635" s="27"/>
    </row>
    <row r="636" spans="6:9" ht="14.25" customHeight="1" x14ac:dyDescent="0.3">
      <c r="F636" s="27"/>
      <c r="G636" s="27"/>
      <c r="H636" s="27"/>
      <c r="I636" s="27"/>
    </row>
    <row r="637" spans="6:9" ht="14.25" customHeight="1" x14ac:dyDescent="0.3">
      <c r="F637" s="27"/>
      <c r="G637" s="27"/>
      <c r="H637" s="27"/>
      <c r="I637" s="27"/>
    </row>
    <row r="638" spans="6:9" ht="14.25" customHeight="1" x14ac:dyDescent="0.3">
      <c r="F638" s="27"/>
      <c r="G638" s="27"/>
      <c r="H638" s="27"/>
      <c r="I638" s="27"/>
    </row>
    <row r="639" spans="6:9" ht="14.25" customHeight="1" x14ac:dyDescent="0.3">
      <c r="F639" s="27"/>
      <c r="G639" s="27"/>
      <c r="H639" s="27"/>
      <c r="I639" s="27"/>
    </row>
    <row r="640" spans="6:9" ht="14.25" customHeight="1" x14ac:dyDescent="0.3">
      <c r="F640" s="27"/>
      <c r="G640" s="27"/>
      <c r="H640" s="27"/>
      <c r="I640" s="27"/>
    </row>
    <row r="641" spans="6:9" ht="14.25" customHeight="1" x14ac:dyDescent="0.3">
      <c r="F641" s="27"/>
      <c r="G641" s="27"/>
      <c r="H641" s="27"/>
      <c r="I641" s="27"/>
    </row>
    <row r="642" spans="6:9" ht="14.25" customHeight="1" x14ac:dyDescent="0.3">
      <c r="F642" s="27"/>
      <c r="G642" s="27"/>
      <c r="H642" s="27"/>
      <c r="I642" s="27"/>
    </row>
    <row r="643" spans="6:9" ht="14.25" customHeight="1" x14ac:dyDescent="0.3">
      <c r="F643" s="27"/>
      <c r="G643" s="27"/>
      <c r="H643" s="27"/>
      <c r="I643" s="27"/>
    </row>
    <row r="644" spans="6:9" ht="14.25" customHeight="1" x14ac:dyDescent="0.3">
      <c r="F644" s="27"/>
      <c r="G644" s="27"/>
      <c r="H644" s="27"/>
      <c r="I644" s="27"/>
    </row>
    <row r="645" spans="6:9" ht="14.25" customHeight="1" x14ac:dyDescent="0.3">
      <c r="F645" s="27"/>
      <c r="G645" s="27"/>
      <c r="H645" s="27"/>
      <c r="I645" s="27"/>
    </row>
    <row r="646" spans="6:9" ht="14.25" customHeight="1" x14ac:dyDescent="0.3">
      <c r="F646" s="27"/>
      <c r="G646" s="27"/>
      <c r="H646" s="27"/>
      <c r="I646" s="27"/>
    </row>
    <row r="647" spans="6:9" ht="14.25" customHeight="1" x14ac:dyDescent="0.3">
      <c r="F647" s="27"/>
      <c r="G647" s="27"/>
      <c r="H647" s="27"/>
      <c r="I647" s="27"/>
    </row>
    <row r="648" spans="6:9" ht="14.25" customHeight="1" x14ac:dyDescent="0.3">
      <c r="F648" s="27"/>
      <c r="G648" s="27"/>
      <c r="H648" s="27"/>
      <c r="I648" s="27"/>
    </row>
    <row r="649" spans="6:9" ht="14.25" customHeight="1" x14ac:dyDescent="0.3">
      <c r="F649" s="27"/>
      <c r="G649" s="27"/>
      <c r="H649" s="27"/>
      <c r="I649" s="27"/>
    </row>
    <row r="650" spans="6:9" ht="14.25" customHeight="1" x14ac:dyDescent="0.3">
      <c r="F650" s="27"/>
      <c r="G650" s="27"/>
      <c r="H650" s="27"/>
      <c r="I650" s="27"/>
    </row>
    <row r="651" spans="6:9" ht="14.25" customHeight="1" x14ac:dyDescent="0.3">
      <c r="F651" s="27"/>
      <c r="G651" s="27"/>
      <c r="H651" s="27"/>
      <c r="I651" s="27"/>
    </row>
    <row r="652" spans="6:9" ht="14.25" customHeight="1" x14ac:dyDescent="0.3">
      <c r="F652" s="27"/>
      <c r="G652" s="27"/>
      <c r="H652" s="27"/>
      <c r="I652" s="27"/>
    </row>
    <row r="653" spans="6:9" ht="14.25" customHeight="1" x14ac:dyDescent="0.3">
      <c r="F653" s="27"/>
      <c r="G653" s="27"/>
      <c r="H653" s="27"/>
      <c r="I653" s="27"/>
    </row>
    <row r="654" spans="6:9" ht="14.25" customHeight="1" x14ac:dyDescent="0.3">
      <c r="F654" s="27"/>
      <c r="G654" s="27"/>
      <c r="H654" s="27"/>
      <c r="I654" s="27"/>
    </row>
    <row r="655" spans="6:9" ht="14.25" customHeight="1" x14ac:dyDescent="0.3">
      <c r="F655" s="27"/>
      <c r="G655" s="27"/>
      <c r="H655" s="27"/>
      <c r="I655" s="27"/>
    </row>
    <row r="656" spans="6:9" ht="14.25" customHeight="1" x14ac:dyDescent="0.3">
      <c r="F656" s="27"/>
      <c r="G656" s="27"/>
      <c r="H656" s="27"/>
      <c r="I656" s="27"/>
    </row>
    <row r="657" spans="6:9" ht="14.25" customHeight="1" x14ac:dyDescent="0.3">
      <c r="F657" s="27"/>
      <c r="G657" s="27"/>
      <c r="H657" s="27"/>
      <c r="I657" s="27"/>
    </row>
    <row r="658" spans="6:9" ht="14.25" customHeight="1" x14ac:dyDescent="0.3">
      <c r="F658" s="27"/>
      <c r="G658" s="27"/>
      <c r="H658" s="27"/>
      <c r="I658" s="27"/>
    </row>
    <row r="659" spans="6:9" ht="14.25" customHeight="1" x14ac:dyDescent="0.3">
      <c r="F659" s="27"/>
      <c r="G659" s="27"/>
      <c r="H659" s="27"/>
      <c r="I659" s="27"/>
    </row>
    <row r="660" spans="6:9" ht="14.25" customHeight="1" x14ac:dyDescent="0.3">
      <c r="F660" s="27"/>
      <c r="G660" s="27"/>
      <c r="H660" s="27"/>
      <c r="I660" s="27"/>
    </row>
    <row r="661" spans="6:9" ht="14.25" customHeight="1" x14ac:dyDescent="0.3">
      <c r="F661" s="27"/>
      <c r="G661" s="27"/>
      <c r="H661" s="27"/>
      <c r="I661" s="27"/>
    </row>
    <row r="662" spans="6:9" ht="14.25" customHeight="1" x14ac:dyDescent="0.3">
      <c r="F662" s="27"/>
      <c r="G662" s="27"/>
      <c r="H662" s="27"/>
      <c r="I662" s="27"/>
    </row>
    <row r="663" spans="6:9" ht="14.25" customHeight="1" x14ac:dyDescent="0.3">
      <c r="F663" s="27"/>
      <c r="G663" s="27"/>
      <c r="H663" s="27"/>
      <c r="I663" s="27"/>
    </row>
    <row r="664" spans="6:9" ht="14.25" customHeight="1" x14ac:dyDescent="0.3">
      <c r="F664" s="27"/>
      <c r="G664" s="27"/>
      <c r="H664" s="27"/>
      <c r="I664" s="27"/>
    </row>
    <row r="665" spans="6:9" ht="14.25" customHeight="1" x14ac:dyDescent="0.3">
      <c r="F665" s="27"/>
      <c r="G665" s="27"/>
      <c r="H665" s="27"/>
      <c r="I665" s="27"/>
    </row>
    <row r="666" spans="6:9" ht="14.25" customHeight="1" x14ac:dyDescent="0.3">
      <c r="F666" s="27"/>
      <c r="G666" s="27"/>
      <c r="H666" s="27"/>
      <c r="I666" s="27"/>
    </row>
    <row r="667" spans="6:9" ht="14.25" customHeight="1" x14ac:dyDescent="0.3">
      <c r="F667" s="27"/>
      <c r="G667" s="27"/>
      <c r="H667" s="27"/>
      <c r="I667" s="27"/>
    </row>
    <row r="668" spans="6:9" ht="14.25" customHeight="1" x14ac:dyDescent="0.3">
      <c r="F668" s="27"/>
      <c r="G668" s="27"/>
      <c r="H668" s="27"/>
      <c r="I668" s="27"/>
    </row>
    <row r="669" spans="6:9" ht="14.25" customHeight="1" x14ac:dyDescent="0.3">
      <c r="F669" s="27"/>
      <c r="G669" s="27"/>
      <c r="H669" s="27"/>
      <c r="I669" s="27"/>
    </row>
    <row r="670" spans="6:9" ht="14.25" customHeight="1" x14ac:dyDescent="0.3">
      <c r="F670" s="27"/>
      <c r="G670" s="27"/>
      <c r="H670" s="27"/>
      <c r="I670" s="27"/>
    </row>
    <row r="671" spans="6:9" ht="14.25" customHeight="1" x14ac:dyDescent="0.3">
      <c r="F671" s="27"/>
      <c r="G671" s="27"/>
      <c r="H671" s="27"/>
      <c r="I671" s="27"/>
    </row>
    <row r="672" spans="6:9" ht="14.25" customHeight="1" x14ac:dyDescent="0.3">
      <c r="F672" s="27"/>
      <c r="G672" s="27"/>
      <c r="H672" s="27"/>
      <c r="I672" s="27"/>
    </row>
    <row r="673" spans="6:9" ht="14.25" customHeight="1" x14ac:dyDescent="0.3">
      <c r="F673" s="27"/>
      <c r="G673" s="27"/>
      <c r="H673" s="27"/>
      <c r="I673" s="27"/>
    </row>
    <row r="674" spans="6:9" ht="14.25" customHeight="1" x14ac:dyDescent="0.3">
      <c r="F674" s="27"/>
      <c r="G674" s="27"/>
      <c r="H674" s="27"/>
      <c r="I674" s="27"/>
    </row>
    <row r="675" spans="6:9" ht="14.25" customHeight="1" x14ac:dyDescent="0.3">
      <c r="F675" s="27"/>
      <c r="G675" s="27"/>
      <c r="H675" s="27"/>
      <c r="I675" s="27"/>
    </row>
    <row r="676" spans="6:9" ht="14.25" customHeight="1" x14ac:dyDescent="0.3">
      <c r="F676" s="27"/>
      <c r="G676" s="27"/>
      <c r="H676" s="27"/>
      <c r="I676" s="27"/>
    </row>
    <row r="677" spans="6:9" ht="14.25" customHeight="1" x14ac:dyDescent="0.3">
      <c r="F677" s="27"/>
      <c r="G677" s="27"/>
      <c r="H677" s="27"/>
      <c r="I677" s="27"/>
    </row>
    <row r="678" spans="6:9" ht="14.25" customHeight="1" x14ac:dyDescent="0.3">
      <c r="F678" s="27"/>
      <c r="G678" s="27"/>
      <c r="H678" s="27"/>
      <c r="I678" s="27"/>
    </row>
    <row r="679" spans="6:9" ht="14.25" customHeight="1" x14ac:dyDescent="0.3">
      <c r="F679" s="27"/>
      <c r="G679" s="27"/>
      <c r="H679" s="27"/>
      <c r="I679" s="27"/>
    </row>
    <row r="680" spans="6:9" ht="14.25" customHeight="1" x14ac:dyDescent="0.3">
      <c r="F680" s="27"/>
      <c r="G680" s="27"/>
      <c r="H680" s="27"/>
      <c r="I680" s="27"/>
    </row>
    <row r="681" spans="6:9" ht="14.25" customHeight="1" x14ac:dyDescent="0.3">
      <c r="F681" s="27"/>
      <c r="G681" s="27"/>
      <c r="H681" s="27"/>
      <c r="I681" s="27"/>
    </row>
    <row r="682" spans="6:9" ht="14.25" customHeight="1" x14ac:dyDescent="0.3">
      <c r="F682" s="27"/>
      <c r="G682" s="27"/>
      <c r="H682" s="27"/>
      <c r="I682" s="27"/>
    </row>
    <row r="683" spans="6:9" ht="14.25" customHeight="1" x14ac:dyDescent="0.3">
      <c r="F683" s="27"/>
      <c r="G683" s="27"/>
      <c r="H683" s="27"/>
      <c r="I683" s="27"/>
    </row>
    <row r="684" spans="6:9" ht="14.25" customHeight="1" x14ac:dyDescent="0.3">
      <c r="F684" s="27"/>
      <c r="G684" s="27"/>
      <c r="H684" s="27"/>
      <c r="I684" s="27"/>
    </row>
    <row r="685" spans="6:9" ht="14.25" customHeight="1" x14ac:dyDescent="0.3">
      <c r="F685" s="27"/>
      <c r="G685" s="27"/>
      <c r="H685" s="27"/>
      <c r="I685" s="27"/>
    </row>
    <row r="686" spans="6:9" ht="14.25" customHeight="1" x14ac:dyDescent="0.3">
      <c r="F686" s="27"/>
      <c r="G686" s="27"/>
      <c r="H686" s="27"/>
      <c r="I686" s="27"/>
    </row>
    <row r="687" spans="6:9" ht="14.25" customHeight="1" x14ac:dyDescent="0.3">
      <c r="F687" s="27"/>
      <c r="G687" s="27"/>
      <c r="H687" s="27"/>
      <c r="I687" s="27"/>
    </row>
    <row r="688" spans="6:9" ht="14.25" customHeight="1" x14ac:dyDescent="0.3">
      <c r="F688" s="27"/>
      <c r="G688" s="27"/>
      <c r="H688" s="27"/>
      <c r="I688" s="27"/>
    </row>
    <row r="689" spans="6:9" ht="14.25" customHeight="1" x14ac:dyDescent="0.3">
      <c r="F689" s="27"/>
      <c r="G689" s="27"/>
      <c r="H689" s="27"/>
      <c r="I689" s="27"/>
    </row>
    <row r="690" spans="6:9" ht="14.25" customHeight="1" x14ac:dyDescent="0.3">
      <c r="F690" s="27"/>
      <c r="G690" s="27"/>
      <c r="H690" s="27"/>
      <c r="I690" s="27"/>
    </row>
    <row r="691" spans="6:9" ht="14.25" customHeight="1" x14ac:dyDescent="0.3">
      <c r="F691" s="27"/>
      <c r="G691" s="27"/>
      <c r="H691" s="27"/>
      <c r="I691" s="27"/>
    </row>
    <row r="692" spans="6:9" ht="14.25" customHeight="1" x14ac:dyDescent="0.3">
      <c r="F692" s="27"/>
      <c r="G692" s="27"/>
      <c r="H692" s="27"/>
      <c r="I692" s="27"/>
    </row>
    <row r="693" spans="6:9" ht="14.25" customHeight="1" x14ac:dyDescent="0.3">
      <c r="F693" s="27"/>
      <c r="G693" s="27"/>
      <c r="H693" s="27"/>
      <c r="I693" s="27"/>
    </row>
    <row r="694" spans="6:9" ht="14.25" customHeight="1" x14ac:dyDescent="0.3">
      <c r="F694" s="27"/>
      <c r="G694" s="27"/>
      <c r="H694" s="27"/>
      <c r="I694" s="27"/>
    </row>
    <row r="695" spans="6:9" ht="14.25" customHeight="1" x14ac:dyDescent="0.3">
      <c r="F695" s="27"/>
      <c r="G695" s="27"/>
      <c r="H695" s="27"/>
      <c r="I695" s="27"/>
    </row>
    <row r="696" spans="6:9" ht="14.25" customHeight="1" x14ac:dyDescent="0.3">
      <c r="F696" s="27"/>
      <c r="G696" s="27"/>
      <c r="H696" s="27"/>
      <c r="I696" s="27"/>
    </row>
    <row r="697" spans="6:9" ht="14.25" customHeight="1" x14ac:dyDescent="0.3">
      <c r="F697" s="27"/>
      <c r="G697" s="27"/>
      <c r="H697" s="27"/>
      <c r="I697" s="27"/>
    </row>
    <row r="698" spans="6:9" ht="14.25" customHeight="1" x14ac:dyDescent="0.3">
      <c r="F698" s="27"/>
      <c r="G698" s="27"/>
      <c r="H698" s="27"/>
      <c r="I698" s="27"/>
    </row>
    <row r="699" spans="6:9" ht="14.25" customHeight="1" x14ac:dyDescent="0.3">
      <c r="F699" s="27"/>
      <c r="G699" s="27"/>
      <c r="H699" s="27"/>
      <c r="I699" s="27"/>
    </row>
    <row r="700" spans="6:9" ht="14.25" customHeight="1" x14ac:dyDescent="0.3">
      <c r="F700" s="27"/>
      <c r="G700" s="27"/>
      <c r="H700" s="27"/>
      <c r="I700" s="27"/>
    </row>
    <row r="701" spans="6:9" ht="14.25" customHeight="1" x14ac:dyDescent="0.3">
      <c r="F701" s="27"/>
      <c r="G701" s="27"/>
      <c r="H701" s="27"/>
      <c r="I701" s="27"/>
    </row>
    <row r="702" spans="6:9" ht="14.25" customHeight="1" x14ac:dyDescent="0.3">
      <c r="F702" s="27"/>
      <c r="G702" s="27"/>
      <c r="H702" s="27"/>
      <c r="I702" s="27"/>
    </row>
    <row r="703" spans="6:9" ht="14.25" customHeight="1" x14ac:dyDescent="0.3">
      <c r="F703" s="27"/>
      <c r="G703" s="27"/>
      <c r="H703" s="27"/>
      <c r="I703" s="27"/>
    </row>
    <row r="704" spans="6:9" ht="14.25" customHeight="1" x14ac:dyDescent="0.3">
      <c r="F704" s="27"/>
      <c r="G704" s="27"/>
      <c r="H704" s="27"/>
      <c r="I704" s="27"/>
    </row>
    <row r="705" spans="6:9" ht="14.25" customHeight="1" x14ac:dyDescent="0.3">
      <c r="F705" s="27"/>
      <c r="G705" s="27"/>
      <c r="H705" s="27"/>
      <c r="I705" s="27"/>
    </row>
    <row r="706" spans="6:9" ht="14.25" customHeight="1" x14ac:dyDescent="0.3">
      <c r="F706" s="27"/>
      <c r="G706" s="27"/>
      <c r="H706" s="27"/>
      <c r="I706" s="27"/>
    </row>
    <row r="707" spans="6:9" ht="14.25" customHeight="1" x14ac:dyDescent="0.3">
      <c r="F707" s="27"/>
      <c r="G707" s="27"/>
      <c r="H707" s="27"/>
      <c r="I707" s="27"/>
    </row>
    <row r="708" spans="6:9" ht="14.25" customHeight="1" x14ac:dyDescent="0.3">
      <c r="F708" s="27"/>
      <c r="G708" s="27"/>
      <c r="H708" s="27"/>
      <c r="I708" s="27"/>
    </row>
    <row r="709" spans="6:9" ht="14.25" customHeight="1" x14ac:dyDescent="0.3">
      <c r="F709" s="27"/>
      <c r="G709" s="27"/>
      <c r="H709" s="27"/>
      <c r="I709" s="27"/>
    </row>
    <row r="710" spans="6:9" ht="14.25" customHeight="1" x14ac:dyDescent="0.3">
      <c r="F710" s="27"/>
      <c r="G710" s="27"/>
      <c r="H710" s="27"/>
      <c r="I710" s="27"/>
    </row>
    <row r="711" spans="6:9" ht="14.25" customHeight="1" x14ac:dyDescent="0.3">
      <c r="F711" s="27"/>
      <c r="G711" s="27"/>
      <c r="H711" s="27"/>
      <c r="I711" s="27"/>
    </row>
    <row r="712" spans="6:9" ht="14.25" customHeight="1" x14ac:dyDescent="0.3">
      <c r="F712" s="27"/>
      <c r="G712" s="27"/>
      <c r="H712" s="27"/>
      <c r="I712" s="27"/>
    </row>
    <row r="713" spans="6:9" ht="14.25" customHeight="1" x14ac:dyDescent="0.3">
      <c r="F713" s="27"/>
      <c r="G713" s="27"/>
      <c r="H713" s="27"/>
      <c r="I713" s="27"/>
    </row>
    <row r="714" spans="6:9" ht="14.25" customHeight="1" x14ac:dyDescent="0.3">
      <c r="F714" s="27"/>
      <c r="G714" s="27"/>
      <c r="H714" s="27"/>
      <c r="I714" s="27"/>
    </row>
    <row r="715" spans="6:9" ht="14.25" customHeight="1" x14ac:dyDescent="0.3">
      <c r="F715" s="27"/>
      <c r="G715" s="27"/>
      <c r="H715" s="27"/>
      <c r="I715" s="27"/>
    </row>
    <row r="716" spans="6:9" ht="14.25" customHeight="1" x14ac:dyDescent="0.3">
      <c r="F716" s="27"/>
      <c r="G716" s="27"/>
      <c r="H716" s="27"/>
      <c r="I716" s="27"/>
    </row>
    <row r="717" spans="6:9" ht="14.25" customHeight="1" x14ac:dyDescent="0.3">
      <c r="F717" s="27"/>
      <c r="G717" s="27"/>
      <c r="H717" s="27"/>
      <c r="I717" s="27"/>
    </row>
    <row r="718" spans="6:9" ht="14.25" customHeight="1" x14ac:dyDescent="0.3">
      <c r="F718" s="27"/>
      <c r="G718" s="27"/>
      <c r="H718" s="27"/>
      <c r="I718" s="27"/>
    </row>
    <row r="719" spans="6:9" ht="14.25" customHeight="1" x14ac:dyDescent="0.3">
      <c r="F719" s="27"/>
      <c r="G719" s="27"/>
      <c r="H719" s="27"/>
      <c r="I719" s="27"/>
    </row>
    <row r="720" spans="6:9" ht="14.25" customHeight="1" x14ac:dyDescent="0.3">
      <c r="F720" s="27"/>
      <c r="G720" s="27"/>
      <c r="H720" s="27"/>
      <c r="I720" s="27"/>
    </row>
    <row r="721" spans="6:9" ht="14.25" customHeight="1" x14ac:dyDescent="0.3">
      <c r="F721" s="27"/>
      <c r="G721" s="27"/>
      <c r="H721" s="27"/>
      <c r="I721" s="27"/>
    </row>
    <row r="722" spans="6:9" ht="14.25" customHeight="1" x14ac:dyDescent="0.3">
      <c r="F722" s="27"/>
      <c r="G722" s="27"/>
      <c r="H722" s="27"/>
      <c r="I722" s="27"/>
    </row>
    <row r="723" spans="6:9" ht="14.25" customHeight="1" x14ac:dyDescent="0.3">
      <c r="F723" s="27"/>
      <c r="G723" s="27"/>
      <c r="H723" s="27"/>
      <c r="I723" s="27"/>
    </row>
    <row r="724" spans="6:9" ht="14.25" customHeight="1" x14ac:dyDescent="0.3">
      <c r="F724" s="27"/>
      <c r="G724" s="27"/>
      <c r="H724" s="27"/>
      <c r="I724" s="27"/>
    </row>
    <row r="725" spans="6:9" ht="14.25" customHeight="1" x14ac:dyDescent="0.3">
      <c r="F725" s="27"/>
      <c r="G725" s="27"/>
      <c r="H725" s="27"/>
      <c r="I725" s="27"/>
    </row>
    <row r="726" spans="6:9" ht="14.25" customHeight="1" x14ac:dyDescent="0.3">
      <c r="F726" s="27"/>
      <c r="G726" s="27"/>
      <c r="H726" s="27"/>
      <c r="I726" s="27"/>
    </row>
    <row r="727" spans="6:9" ht="14.25" customHeight="1" x14ac:dyDescent="0.3">
      <c r="F727" s="27"/>
      <c r="G727" s="27"/>
      <c r="H727" s="27"/>
      <c r="I727" s="27"/>
    </row>
    <row r="728" spans="6:9" ht="14.25" customHeight="1" x14ac:dyDescent="0.3">
      <c r="F728" s="27"/>
      <c r="G728" s="27"/>
      <c r="H728" s="27"/>
      <c r="I728" s="27"/>
    </row>
    <row r="729" spans="6:9" ht="14.25" customHeight="1" x14ac:dyDescent="0.3">
      <c r="F729" s="27"/>
      <c r="G729" s="27"/>
      <c r="H729" s="27"/>
      <c r="I729" s="27"/>
    </row>
    <row r="730" spans="6:9" ht="14.25" customHeight="1" x14ac:dyDescent="0.3">
      <c r="F730" s="27"/>
      <c r="G730" s="27"/>
      <c r="H730" s="27"/>
      <c r="I730" s="27"/>
    </row>
    <row r="731" spans="6:9" ht="14.25" customHeight="1" x14ac:dyDescent="0.3">
      <c r="F731" s="27"/>
      <c r="G731" s="27"/>
      <c r="H731" s="27"/>
      <c r="I731" s="27"/>
    </row>
    <row r="732" spans="6:9" ht="14.25" customHeight="1" x14ac:dyDescent="0.3">
      <c r="F732" s="27"/>
      <c r="G732" s="27"/>
      <c r="H732" s="27"/>
      <c r="I732" s="27"/>
    </row>
    <row r="733" spans="6:9" ht="14.25" customHeight="1" x14ac:dyDescent="0.3">
      <c r="F733" s="27"/>
      <c r="G733" s="27"/>
      <c r="H733" s="27"/>
      <c r="I733" s="27"/>
    </row>
    <row r="734" spans="6:9" ht="14.25" customHeight="1" x14ac:dyDescent="0.3">
      <c r="F734" s="27"/>
      <c r="G734" s="27"/>
      <c r="H734" s="27"/>
      <c r="I734" s="27"/>
    </row>
    <row r="735" spans="6:9" ht="14.25" customHeight="1" x14ac:dyDescent="0.3">
      <c r="F735" s="27"/>
      <c r="G735" s="27"/>
      <c r="H735" s="27"/>
      <c r="I735" s="27"/>
    </row>
    <row r="736" spans="6:9" ht="14.25" customHeight="1" x14ac:dyDescent="0.3">
      <c r="F736" s="27"/>
      <c r="G736" s="27"/>
      <c r="H736" s="27"/>
      <c r="I736" s="27"/>
    </row>
    <row r="737" spans="6:9" ht="14.25" customHeight="1" x14ac:dyDescent="0.3">
      <c r="F737" s="27"/>
      <c r="G737" s="27"/>
      <c r="H737" s="27"/>
      <c r="I737" s="27"/>
    </row>
    <row r="738" spans="6:9" ht="14.25" customHeight="1" x14ac:dyDescent="0.3">
      <c r="F738" s="27"/>
      <c r="G738" s="27"/>
      <c r="H738" s="27"/>
      <c r="I738" s="27"/>
    </row>
    <row r="739" spans="6:9" ht="14.25" customHeight="1" x14ac:dyDescent="0.3">
      <c r="F739" s="27"/>
      <c r="G739" s="27"/>
      <c r="H739" s="27"/>
      <c r="I739" s="27"/>
    </row>
    <row r="740" spans="6:9" ht="14.25" customHeight="1" x14ac:dyDescent="0.3">
      <c r="F740" s="27"/>
      <c r="G740" s="27"/>
      <c r="H740" s="27"/>
      <c r="I740" s="27"/>
    </row>
    <row r="741" spans="6:9" ht="14.25" customHeight="1" x14ac:dyDescent="0.3">
      <c r="F741" s="27"/>
      <c r="G741" s="27"/>
      <c r="H741" s="27"/>
      <c r="I741" s="27"/>
    </row>
    <row r="742" spans="6:9" ht="14.25" customHeight="1" x14ac:dyDescent="0.3">
      <c r="F742" s="27"/>
      <c r="G742" s="27"/>
      <c r="H742" s="27"/>
      <c r="I742" s="27"/>
    </row>
    <row r="743" spans="6:9" ht="14.25" customHeight="1" x14ac:dyDescent="0.3">
      <c r="F743" s="27"/>
      <c r="G743" s="27"/>
      <c r="H743" s="27"/>
      <c r="I743" s="27"/>
    </row>
    <row r="744" spans="6:9" ht="14.25" customHeight="1" x14ac:dyDescent="0.3">
      <c r="F744" s="27"/>
      <c r="G744" s="27"/>
      <c r="H744" s="27"/>
      <c r="I744" s="27"/>
    </row>
    <row r="745" spans="6:9" ht="14.25" customHeight="1" x14ac:dyDescent="0.3">
      <c r="F745" s="27"/>
      <c r="G745" s="27"/>
      <c r="H745" s="27"/>
      <c r="I745" s="27"/>
    </row>
    <row r="746" spans="6:9" ht="14.25" customHeight="1" x14ac:dyDescent="0.3">
      <c r="F746" s="27"/>
      <c r="G746" s="27"/>
      <c r="H746" s="27"/>
      <c r="I746" s="27"/>
    </row>
    <row r="747" spans="6:9" ht="14.25" customHeight="1" x14ac:dyDescent="0.3">
      <c r="F747" s="27"/>
      <c r="G747" s="27"/>
      <c r="H747" s="27"/>
      <c r="I747" s="27"/>
    </row>
    <row r="748" spans="6:9" ht="14.25" customHeight="1" x14ac:dyDescent="0.3">
      <c r="F748" s="27"/>
      <c r="G748" s="27"/>
      <c r="H748" s="27"/>
      <c r="I748" s="27"/>
    </row>
    <row r="749" spans="6:9" ht="14.25" customHeight="1" x14ac:dyDescent="0.3">
      <c r="F749" s="27"/>
      <c r="G749" s="27"/>
      <c r="H749" s="27"/>
      <c r="I749" s="27"/>
    </row>
    <row r="750" spans="6:9" ht="14.25" customHeight="1" x14ac:dyDescent="0.3">
      <c r="F750" s="27"/>
      <c r="G750" s="27"/>
      <c r="H750" s="27"/>
      <c r="I750" s="27"/>
    </row>
    <row r="751" spans="6:9" ht="14.25" customHeight="1" x14ac:dyDescent="0.3">
      <c r="F751" s="27"/>
      <c r="G751" s="27"/>
      <c r="H751" s="27"/>
      <c r="I751" s="27"/>
    </row>
    <row r="752" spans="6:9" ht="14.25" customHeight="1" x14ac:dyDescent="0.3">
      <c r="F752" s="27"/>
      <c r="G752" s="27"/>
      <c r="H752" s="27"/>
      <c r="I752" s="27"/>
    </row>
    <row r="753" spans="6:9" ht="14.25" customHeight="1" x14ac:dyDescent="0.3">
      <c r="F753" s="27"/>
      <c r="G753" s="27"/>
      <c r="H753" s="27"/>
      <c r="I753" s="27"/>
    </row>
    <row r="754" spans="6:9" ht="14.25" customHeight="1" x14ac:dyDescent="0.3">
      <c r="F754" s="27"/>
      <c r="G754" s="27"/>
      <c r="H754" s="27"/>
      <c r="I754" s="27"/>
    </row>
    <row r="755" spans="6:9" ht="14.25" customHeight="1" x14ac:dyDescent="0.3">
      <c r="F755" s="27"/>
      <c r="G755" s="27"/>
      <c r="H755" s="27"/>
      <c r="I755" s="27"/>
    </row>
    <row r="756" spans="6:9" ht="14.25" customHeight="1" x14ac:dyDescent="0.3">
      <c r="F756" s="27"/>
      <c r="G756" s="27"/>
      <c r="H756" s="27"/>
      <c r="I756" s="27"/>
    </row>
    <row r="757" spans="6:9" ht="14.25" customHeight="1" x14ac:dyDescent="0.3">
      <c r="F757" s="27"/>
      <c r="G757" s="27"/>
      <c r="H757" s="27"/>
      <c r="I757" s="27"/>
    </row>
    <row r="758" spans="6:9" ht="14.25" customHeight="1" x14ac:dyDescent="0.3">
      <c r="F758" s="27"/>
      <c r="G758" s="27"/>
      <c r="H758" s="27"/>
      <c r="I758" s="27"/>
    </row>
    <row r="759" spans="6:9" ht="14.25" customHeight="1" x14ac:dyDescent="0.3">
      <c r="F759" s="27"/>
      <c r="G759" s="27"/>
      <c r="H759" s="27"/>
      <c r="I759" s="27"/>
    </row>
    <row r="760" spans="6:9" ht="14.25" customHeight="1" x14ac:dyDescent="0.3">
      <c r="F760" s="27"/>
      <c r="G760" s="27"/>
      <c r="H760" s="27"/>
      <c r="I760" s="27"/>
    </row>
    <row r="761" spans="6:9" ht="14.25" customHeight="1" x14ac:dyDescent="0.3">
      <c r="F761" s="27"/>
      <c r="G761" s="27"/>
      <c r="H761" s="27"/>
      <c r="I761" s="27"/>
    </row>
    <row r="762" spans="6:9" ht="14.25" customHeight="1" x14ac:dyDescent="0.3">
      <c r="F762" s="27"/>
      <c r="G762" s="27"/>
      <c r="H762" s="27"/>
      <c r="I762" s="27"/>
    </row>
    <row r="763" spans="6:9" ht="14.25" customHeight="1" x14ac:dyDescent="0.3">
      <c r="F763" s="27"/>
      <c r="G763" s="27"/>
      <c r="H763" s="27"/>
      <c r="I763" s="27"/>
    </row>
    <row r="764" spans="6:9" ht="14.25" customHeight="1" x14ac:dyDescent="0.3">
      <c r="F764" s="27"/>
      <c r="G764" s="27"/>
      <c r="H764" s="27"/>
      <c r="I764" s="27"/>
    </row>
    <row r="765" spans="6:9" ht="14.25" customHeight="1" x14ac:dyDescent="0.3">
      <c r="F765" s="27"/>
      <c r="G765" s="27"/>
      <c r="H765" s="27"/>
      <c r="I765" s="27"/>
    </row>
    <row r="766" spans="6:9" ht="14.25" customHeight="1" x14ac:dyDescent="0.3">
      <c r="F766" s="27"/>
      <c r="G766" s="27"/>
      <c r="H766" s="27"/>
      <c r="I766" s="27"/>
    </row>
    <row r="767" spans="6:9" ht="14.25" customHeight="1" x14ac:dyDescent="0.3">
      <c r="F767" s="27"/>
      <c r="G767" s="27"/>
      <c r="H767" s="27"/>
      <c r="I767" s="27"/>
    </row>
    <row r="768" spans="6:9" ht="14.25" customHeight="1" x14ac:dyDescent="0.3">
      <c r="F768" s="27"/>
      <c r="G768" s="27"/>
      <c r="H768" s="27"/>
      <c r="I768" s="27"/>
    </row>
    <row r="769" spans="6:9" ht="14.25" customHeight="1" x14ac:dyDescent="0.3">
      <c r="F769" s="27"/>
      <c r="G769" s="27"/>
      <c r="H769" s="27"/>
      <c r="I769" s="27"/>
    </row>
    <row r="770" spans="6:9" ht="14.25" customHeight="1" x14ac:dyDescent="0.3">
      <c r="F770" s="27"/>
      <c r="G770" s="27"/>
      <c r="H770" s="27"/>
      <c r="I770" s="27"/>
    </row>
    <row r="771" spans="6:9" ht="14.25" customHeight="1" x14ac:dyDescent="0.3">
      <c r="F771" s="27"/>
      <c r="G771" s="27"/>
      <c r="H771" s="27"/>
      <c r="I771" s="27"/>
    </row>
    <row r="772" spans="6:9" ht="14.25" customHeight="1" x14ac:dyDescent="0.3">
      <c r="F772" s="27"/>
      <c r="G772" s="27"/>
      <c r="H772" s="27"/>
      <c r="I772" s="27"/>
    </row>
    <row r="773" spans="6:9" ht="14.25" customHeight="1" x14ac:dyDescent="0.3">
      <c r="F773" s="27"/>
      <c r="G773" s="27"/>
      <c r="H773" s="27"/>
      <c r="I773" s="27"/>
    </row>
    <row r="774" spans="6:9" ht="14.25" customHeight="1" x14ac:dyDescent="0.3">
      <c r="F774" s="27"/>
      <c r="G774" s="27"/>
      <c r="H774" s="27"/>
      <c r="I774" s="27"/>
    </row>
    <row r="775" spans="6:9" ht="14.25" customHeight="1" x14ac:dyDescent="0.3">
      <c r="F775" s="27"/>
      <c r="G775" s="27"/>
      <c r="H775" s="27"/>
      <c r="I775" s="27"/>
    </row>
    <row r="776" spans="6:9" ht="14.25" customHeight="1" x14ac:dyDescent="0.3">
      <c r="F776" s="27"/>
      <c r="G776" s="27"/>
      <c r="H776" s="27"/>
      <c r="I776" s="27"/>
    </row>
    <row r="777" spans="6:9" ht="14.25" customHeight="1" x14ac:dyDescent="0.3">
      <c r="F777" s="27"/>
      <c r="G777" s="27"/>
      <c r="H777" s="27"/>
      <c r="I777" s="27"/>
    </row>
    <row r="778" spans="6:9" ht="14.25" customHeight="1" x14ac:dyDescent="0.3">
      <c r="F778" s="27"/>
      <c r="G778" s="27"/>
      <c r="H778" s="27"/>
      <c r="I778" s="27"/>
    </row>
    <row r="779" spans="6:9" ht="14.25" customHeight="1" x14ac:dyDescent="0.3">
      <c r="F779" s="27"/>
      <c r="G779" s="27"/>
      <c r="H779" s="27"/>
      <c r="I779" s="27"/>
    </row>
    <row r="780" spans="6:9" ht="14.25" customHeight="1" x14ac:dyDescent="0.3">
      <c r="F780" s="27"/>
      <c r="G780" s="27"/>
      <c r="H780" s="27"/>
      <c r="I780" s="27"/>
    </row>
    <row r="781" spans="6:9" ht="14.25" customHeight="1" x14ac:dyDescent="0.3">
      <c r="F781" s="27"/>
      <c r="G781" s="27"/>
      <c r="H781" s="27"/>
      <c r="I781" s="27"/>
    </row>
    <row r="782" spans="6:9" ht="14.25" customHeight="1" x14ac:dyDescent="0.3">
      <c r="F782" s="27"/>
      <c r="G782" s="27"/>
      <c r="H782" s="27"/>
      <c r="I782" s="27"/>
    </row>
    <row r="783" spans="6:9" ht="14.25" customHeight="1" x14ac:dyDescent="0.3">
      <c r="F783" s="27"/>
      <c r="G783" s="27"/>
      <c r="H783" s="27"/>
      <c r="I783" s="27"/>
    </row>
    <row r="784" spans="6:9" ht="14.25" customHeight="1" x14ac:dyDescent="0.3">
      <c r="F784" s="27"/>
      <c r="G784" s="27"/>
      <c r="H784" s="27"/>
      <c r="I784" s="27"/>
    </row>
    <row r="785" spans="6:9" ht="14.25" customHeight="1" x14ac:dyDescent="0.3">
      <c r="F785" s="27"/>
      <c r="G785" s="27"/>
      <c r="H785" s="27"/>
      <c r="I785" s="27"/>
    </row>
    <row r="786" spans="6:9" ht="14.25" customHeight="1" x14ac:dyDescent="0.3">
      <c r="F786" s="27"/>
      <c r="G786" s="27"/>
      <c r="H786" s="27"/>
      <c r="I786" s="27"/>
    </row>
    <row r="787" spans="6:9" ht="14.25" customHeight="1" x14ac:dyDescent="0.3">
      <c r="F787" s="27"/>
      <c r="G787" s="27"/>
      <c r="H787" s="27"/>
      <c r="I787" s="27"/>
    </row>
    <row r="788" spans="6:9" ht="14.25" customHeight="1" x14ac:dyDescent="0.3">
      <c r="F788" s="27"/>
      <c r="G788" s="27"/>
      <c r="H788" s="27"/>
      <c r="I788" s="27"/>
    </row>
    <row r="789" spans="6:9" ht="14.25" customHeight="1" x14ac:dyDescent="0.3">
      <c r="F789" s="27"/>
      <c r="G789" s="27"/>
      <c r="H789" s="27"/>
      <c r="I789" s="27"/>
    </row>
    <row r="790" spans="6:9" ht="14.25" customHeight="1" x14ac:dyDescent="0.3">
      <c r="F790" s="27"/>
      <c r="G790" s="27"/>
      <c r="H790" s="27"/>
      <c r="I790" s="27"/>
    </row>
    <row r="791" spans="6:9" ht="14.25" customHeight="1" x14ac:dyDescent="0.3">
      <c r="F791" s="27"/>
      <c r="G791" s="27"/>
      <c r="H791" s="27"/>
      <c r="I791" s="27"/>
    </row>
    <row r="792" spans="6:9" ht="14.25" customHeight="1" x14ac:dyDescent="0.3">
      <c r="F792" s="27"/>
      <c r="G792" s="27"/>
      <c r="H792" s="27"/>
      <c r="I792" s="27"/>
    </row>
    <row r="793" spans="6:9" ht="14.25" customHeight="1" x14ac:dyDescent="0.3">
      <c r="F793" s="27"/>
      <c r="G793" s="27"/>
      <c r="H793" s="27"/>
      <c r="I793" s="27"/>
    </row>
    <row r="794" spans="6:9" ht="14.25" customHeight="1" x14ac:dyDescent="0.3">
      <c r="F794" s="27"/>
      <c r="G794" s="27"/>
      <c r="H794" s="27"/>
      <c r="I794" s="27"/>
    </row>
    <row r="795" spans="6:9" ht="14.25" customHeight="1" x14ac:dyDescent="0.3">
      <c r="F795" s="27"/>
      <c r="G795" s="27"/>
      <c r="H795" s="27"/>
      <c r="I795" s="27"/>
    </row>
    <row r="796" spans="6:9" ht="14.25" customHeight="1" x14ac:dyDescent="0.3">
      <c r="F796" s="27"/>
      <c r="G796" s="27"/>
      <c r="H796" s="27"/>
      <c r="I796" s="27"/>
    </row>
    <row r="797" spans="6:9" ht="14.25" customHeight="1" x14ac:dyDescent="0.3">
      <c r="F797" s="27"/>
      <c r="G797" s="27"/>
      <c r="H797" s="27"/>
      <c r="I797" s="27"/>
    </row>
    <row r="798" spans="6:9" ht="14.25" customHeight="1" x14ac:dyDescent="0.3">
      <c r="F798" s="27"/>
      <c r="G798" s="27"/>
      <c r="H798" s="27"/>
      <c r="I798" s="27"/>
    </row>
    <row r="799" spans="6:9" ht="14.25" customHeight="1" x14ac:dyDescent="0.3">
      <c r="F799" s="27"/>
      <c r="G799" s="27"/>
      <c r="H799" s="27"/>
      <c r="I799" s="27"/>
    </row>
    <row r="800" spans="6:9" ht="14.25" customHeight="1" x14ac:dyDescent="0.3">
      <c r="F800" s="27"/>
      <c r="G800" s="27"/>
      <c r="H800" s="27"/>
      <c r="I800" s="27"/>
    </row>
    <row r="801" spans="6:9" ht="14.25" customHeight="1" x14ac:dyDescent="0.3">
      <c r="F801" s="27"/>
      <c r="G801" s="27"/>
      <c r="H801" s="27"/>
      <c r="I801" s="27"/>
    </row>
    <row r="802" spans="6:9" ht="14.25" customHeight="1" x14ac:dyDescent="0.3">
      <c r="F802" s="27"/>
      <c r="G802" s="27"/>
      <c r="H802" s="27"/>
      <c r="I802" s="27"/>
    </row>
    <row r="803" spans="6:9" ht="14.25" customHeight="1" x14ac:dyDescent="0.3">
      <c r="F803" s="27"/>
      <c r="G803" s="27"/>
      <c r="H803" s="27"/>
      <c r="I803" s="27"/>
    </row>
    <row r="804" spans="6:9" ht="14.25" customHeight="1" x14ac:dyDescent="0.3">
      <c r="F804" s="27"/>
      <c r="G804" s="27"/>
      <c r="H804" s="27"/>
      <c r="I804" s="27"/>
    </row>
    <row r="805" spans="6:9" ht="14.25" customHeight="1" x14ac:dyDescent="0.3">
      <c r="F805" s="27"/>
      <c r="G805" s="27"/>
      <c r="H805" s="27"/>
      <c r="I805" s="27"/>
    </row>
    <row r="806" spans="6:9" ht="14.25" customHeight="1" x14ac:dyDescent="0.3">
      <c r="F806" s="27"/>
      <c r="G806" s="27"/>
      <c r="H806" s="27"/>
      <c r="I806" s="27"/>
    </row>
    <row r="807" spans="6:9" ht="14.25" customHeight="1" x14ac:dyDescent="0.3">
      <c r="F807" s="27"/>
      <c r="G807" s="27"/>
      <c r="H807" s="27"/>
      <c r="I807" s="27"/>
    </row>
    <row r="808" spans="6:9" ht="14.25" customHeight="1" x14ac:dyDescent="0.3">
      <c r="F808" s="27"/>
      <c r="G808" s="27"/>
      <c r="H808" s="27"/>
      <c r="I808" s="27"/>
    </row>
    <row r="809" spans="6:9" ht="14.25" customHeight="1" x14ac:dyDescent="0.3">
      <c r="F809" s="27"/>
      <c r="G809" s="27"/>
      <c r="H809" s="27"/>
      <c r="I809" s="27"/>
    </row>
    <row r="810" spans="6:9" ht="14.25" customHeight="1" x14ac:dyDescent="0.3">
      <c r="F810" s="27"/>
      <c r="G810" s="27"/>
      <c r="H810" s="27"/>
      <c r="I810" s="27"/>
    </row>
    <row r="811" spans="6:9" ht="14.25" customHeight="1" x14ac:dyDescent="0.3">
      <c r="F811" s="27"/>
      <c r="G811" s="27"/>
      <c r="H811" s="27"/>
      <c r="I811" s="27"/>
    </row>
    <row r="812" spans="6:9" ht="14.25" customHeight="1" x14ac:dyDescent="0.3">
      <c r="F812" s="27"/>
      <c r="G812" s="27"/>
      <c r="H812" s="27"/>
      <c r="I812" s="27"/>
    </row>
    <row r="813" spans="6:9" ht="14.25" customHeight="1" x14ac:dyDescent="0.3">
      <c r="F813" s="27"/>
      <c r="G813" s="27"/>
      <c r="H813" s="27"/>
      <c r="I813" s="27"/>
    </row>
    <row r="814" spans="6:9" ht="14.25" customHeight="1" x14ac:dyDescent="0.3">
      <c r="F814" s="27"/>
      <c r="G814" s="27"/>
      <c r="H814" s="27"/>
      <c r="I814" s="27"/>
    </row>
    <row r="815" spans="6:9" ht="14.25" customHeight="1" x14ac:dyDescent="0.3">
      <c r="F815" s="27"/>
      <c r="G815" s="27"/>
      <c r="H815" s="27"/>
      <c r="I815" s="27"/>
    </row>
    <row r="816" spans="6:9" ht="14.25" customHeight="1" x14ac:dyDescent="0.3">
      <c r="F816" s="27"/>
      <c r="G816" s="27"/>
      <c r="H816" s="27"/>
      <c r="I816" s="27"/>
    </row>
    <row r="817" spans="6:9" ht="14.25" customHeight="1" x14ac:dyDescent="0.3">
      <c r="F817" s="27"/>
      <c r="G817" s="27"/>
      <c r="H817" s="27"/>
      <c r="I817" s="27"/>
    </row>
    <row r="818" spans="6:9" ht="14.25" customHeight="1" x14ac:dyDescent="0.3">
      <c r="F818" s="27"/>
      <c r="G818" s="27"/>
      <c r="H818" s="27"/>
      <c r="I818" s="27"/>
    </row>
    <row r="819" spans="6:9" ht="14.25" customHeight="1" x14ac:dyDescent="0.3">
      <c r="F819" s="27"/>
      <c r="G819" s="27"/>
      <c r="H819" s="27"/>
      <c r="I819" s="27"/>
    </row>
    <row r="820" spans="6:9" ht="14.25" customHeight="1" x14ac:dyDescent="0.3">
      <c r="F820" s="27"/>
      <c r="G820" s="27"/>
      <c r="H820" s="27"/>
      <c r="I820" s="27"/>
    </row>
    <row r="821" spans="6:9" ht="14.25" customHeight="1" x14ac:dyDescent="0.3">
      <c r="F821" s="27"/>
      <c r="G821" s="27"/>
      <c r="H821" s="27"/>
      <c r="I821" s="27"/>
    </row>
    <row r="822" spans="6:9" ht="14.25" customHeight="1" x14ac:dyDescent="0.3">
      <c r="F822" s="27"/>
      <c r="G822" s="27"/>
      <c r="H822" s="27"/>
      <c r="I822" s="27"/>
    </row>
    <row r="823" spans="6:9" ht="14.25" customHeight="1" x14ac:dyDescent="0.3">
      <c r="F823" s="27"/>
      <c r="G823" s="27"/>
      <c r="H823" s="27"/>
      <c r="I823" s="27"/>
    </row>
    <row r="824" spans="6:9" ht="14.25" customHeight="1" x14ac:dyDescent="0.3">
      <c r="F824" s="27"/>
      <c r="G824" s="27"/>
      <c r="H824" s="27"/>
      <c r="I824" s="27"/>
    </row>
    <row r="825" spans="6:9" ht="14.25" customHeight="1" x14ac:dyDescent="0.3">
      <c r="F825" s="27"/>
      <c r="G825" s="27"/>
      <c r="H825" s="27"/>
      <c r="I825" s="27"/>
    </row>
    <row r="826" spans="6:9" ht="14.25" customHeight="1" x14ac:dyDescent="0.3">
      <c r="F826" s="27"/>
      <c r="G826" s="27"/>
      <c r="H826" s="27"/>
      <c r="I826" s="27"/>
    </row>
    <row r="827" spans="6:9" ht="14.25" customHeight="1" x14ac:dyDescent="0.3">
      <c r="F827" s="27"/>
      <c r="G827" s="27"/>
      <c r="H827" s="27"/>
      <c r="I827" s="27"/>
    </row>
    <row r="828" spans="6:9" ht="14.25" customHeight="1" x14ac:dyDescent="0.3">
      <c r="F828" s="27"/>
      <c r="G828" s="27"/>
      <c r="H828" s="27"/>
      <c r="I828" s="27"/>
    </row>
    <row r="829" spans="6:9" ht="14.25" customHeight="1" x14ac:dyDescent="0.3">
      <c r="F829" s="27"/>
      <c r="G829" s="27"/>
      <c r="H829" s="27"/>
      <c r="I829" s="27"/>
    </row>
    <row r="830" spans="6:9" ht="14.25" customHeight="1" x14ac:dyDescent="0.3">
      <c r="F830" s="27"/>
      <c r="G830" s="27"/>
      <c r="H830" s="27"/>
      <c r="I830" s="27"/>
    </row>
    <row r="831" spans="6:9" ht="14.25" customHeight="1" x14ac:dyDescent="0.3">
      <c r="F831" s="27"/>
      <c r="G831" s="27"/>
      <c r="H831" s="27"/>
      <c r="I831" s="27"/>
    </row>
    <row r="832" spans="6:9" ht="14.25" customHeight="1" x14ac:dyDescent="0.3">
      <c r="F832" s="27"/>
      <c r="G832" s="27"/>
      <c r="H832" s="27"/>
      <c r="I832" s="27"/>
    </row>
    <row r="833" spans="6:9" ht="14.25" customHeight="1" x14ac:dyDescent="0.3">
      <c r="F833" s="27"/>
      <c r="G833" s="27"/>
      <c r="H833" s="27"/>
      <c r="I833" s="27"/>
    </row>
    <row r="834" spans="6:9" ht="14.25" customHeight="1" x14ac:dyDescent="0.3">
      <c r="F834" s="27"/>
      <c r="G834" s="27"/>
      <c r="H834" s="27"/>
      <c r="I834" s="27"/>
    </row>
    <row r="835" spans="6:9" ht="14.25" customHeight="1" x14ac:dyDescent="0.3">
      <c r="F835" s="27"/>
      <c r="G835" s="27"/>
      <c r="H835" s="27"/>
      <c r="I835" s="27"/>
    </row>
    <row r="836" spans="6:9" ht="14.25" customHeight="1" x14ac:dyDescent="0.3">
      <c r="F836" s="27"/>
      <c r="G836" s="27"/>
      <c r="H836" s="27"/>
      <c r="I836" s="27"/>
    </row>
    <row r="837" spans="6:9" ht="14.25" customHeight="1" x14ac:dyDescent="0.3">
      <c r="F837" s="27"/>
      <c r="G837" s="27"/>
      <c r="H837" s="27"/>
      <c r="I837" s="27"/>
    </row>
    <row r="838" spans="6:9" ht="14.25" customHeight="1" x14ac:dyDescent="0.3">
      <c r="F838" s="27"/>
      <c r="G838" s="27"/>
      <c r="H838" s="27"/>
      <c r="I838" s="27"/>
    </row>
    <row r="839" spans="6:9" ht="14.25" customHeight="1" x14ac:dyDescent="0.3">
      <c r="F839" s="27"/>
      <c r="G839" s="27"/>
      <c r="H839" s="27"/>
      <c r="I839" s="27"/>
    </row>
    <row r="840" spans="6:9" ht="14.25" customHeight="1" x14ac:dyDescent="0.3">
      <c r="F840" s="27"/>
      <c r="G840" s="27"/>
      <c r="H840" s="27"/>
      <c r="I840" s="27"/>
    </row>
    <row r="841" spans="6:9" ht="14.25" customHeight="1" x14ac:dyDescent="0.3">
      <c r="F841" s="27"/>
      <c r="G841" s="27"/>
      <c r="H841" s="27"/>
      <c r="I841" s="27"/>
    </row>
    <row r="842" spans="6:9" ht="14.25" customHeight="1" x14ac:dyDescent="0.3">
      <c r="F842" s="27"/>
      <c r="G842" s="27"/>
      <c r="H842" s="27"/>
      <c r="I842" s="27"/>
    </row>
    <row r="843" spans="6:9" ht="14.25" customHeight="1" x14ac:dyDescent="0.3">
      <c r="F843" s="27"/>
      <c r="G843" s="27"/>
      <c r="H843" s="27"/>
      <c r="I843" s="27"/>
    </row>
    <row r="844" spans="6:9" ht="14.25" customHeight="1" x14ac:dyDescent="0.3">
      <c r="F844" s="27"/>
      <c r="G844" s="27"/>
      <c r="H844" s="27"/>
      <c r="I844" s="27"/>
    </row>
    <row r="845" spans="6:9" ht="14.25" customHeight="1" x14ac:dyDescent="0.3">
      <c r="F845" s="27"/>
      <c r="G845" s="27"/>
      <c r="H845" s="27"/>
      <c r="I845" s="27"/>
    </row>
    <row r="846" spans="6:9" ht="14.25" customHeight="1" x14ac:dyDescent="0.3">
      <c r="F846" s="27"/>
      <c r="G846" s="27"/>
      <c r="H846" s="27"/>
      <c r="I846" s="27"/>
    </row>
    <row r="847" spans="6:9" ht="14.25" customHeight="1" x14ac:dyDescent="0.3">
      <c r="F847" s="27"/>
      <c r="G847" s="27"/>
      <c r="H847" s="27"/>
      <c r="I847" s="27"/>
    </row>
    <row r="848" spans="6:9" ht="14.25" customHeight="1" x14ac:dyDescent="0.3">
      <c r="F848" s="27"/>
      <c r="G848" s="27"/>
      <c r="H848" s="27"/>
      <c r="I848" s="27"/>
    </row>
    <row r="849" spans="6:9" ht="14.25" customHeight="1" x14ac:dyDescent="0.3">
      <c r="F849" s="27"/>
      <c r="G849" s="27"/>
      <c r="H849" s="27"/>
      <c r="I849" s="27"/>
    </row>
    <row r="850" spans="6:9" ht="14.25" customHeight="1" x14ac:dyDescent="0.3">
      <c r="F850" s="27"/>
      <c r="G850" s="27"/>
      <c r="H850" s="27"/>
      <c r="I850" s="27"/>
    </row>
    <row r="851" spans="6:9" ht="14.25" customHeight="1" x14ac:dyDescent="0.3">
      <c r="F851" s="27"/>
      <c r="G851" s="27"/>
      <c r="H851" s="27"/>
      <c r="I851" s="27"/>
    </row>
    <row r="852" spans="6:9" ht="14.25" customHeight="1" x14ac:dyDescent="0.3">
      <c r="F852" s="27"/>
      <c r="G852" s="27"/>
      <c r="H852" s="27"/>
      <c r="I852" s="27"/>
    </row>
    <row r="853" spans="6:9" ht="14.25" customHeight="1" x14ac:dyDescent="0.3">
      <c r="F853" s="27"/>
      <c r="G853" s="27"/>
      <c r="H853" s="27"/>
      <c r="I853" s="27"/>
    </row>
    <row r="854" spans="6:9" ht="14.25" customHeight="1" x14ac:dyDescent="0.3">
      <c r="F854" s="27"/>
      <c r="G854" s="27"/>
      <c r="H854" s="27"/>
      <c r="I854" s="27"/>
    </row>
    <row r="855" spans="6:9" ht="14.25" customHeight="1" x14ac:dyDescent="0.3">
      <c r="F855" s="27"/>
      <c r="G855" s="27"/>
      <c r="H855" s="27"/>
      <c r="I855" s="27"/>
    </row>
    <row r="856" spans="6:9" ht="14.25" customHeight="1" x14ac:dyDescent="0.3">
      <c r="F856" s="27"/>
      <c r="G856" s="27"/>
      <c r="H856" s="27"/>
      <c r="I856" s="27"/>
    </row>
    <row r="857" spans="6:9" ht="14.25" customHeight="1" x14ac:dyDescent="0.3">
      <c r="F857" s="27"/>
      <c r="G857" s="27"/>
      <c r="H857" s="27"/>
      <c r="I857" s="27"/>
    </row>
    <row r="858" spans="6:9" ht="14.25" customHeight="1" x14ac:dyDescent="0.3">
      <c r="F858" s="27"/>
      <c r="G858" s="27"/>
      <c r="H858" s="27"/>
      <c r="I858" s="27"/>
    </row>
    <row r="859" spans="6:9" ht="14.25" customHeight="1" x14ac:dyDescent="0.3">
      <c r="F859" s="27"/>
      <c r="G859" s="27"/>
      <c r="H859" s="27"/>
      <c r="I859" s="27"/>
    </row>
    <row r="860" spans="6:9" ht="14.25" customHeight="1" x14ac:dyDescent="0.3">
      <c r="F860" s="27"/>
      <c r="G860" s="27"/>
      <c r="H860" s="27"/>
      <c r="I860" s="27"/>
    </row>
    <row r="861" spans="6:9" ht="14.25" customHeight="1" x14ac:dyDescent="0.3">
      <c r="F861" s="27"/>
      <c r="G861" s="27"/>
      <c r="H861" s="27"/>
      <c r="I861" s="27"/>
    </row>
    <row r="862" spans="6:9" ht="14.25" customHeight="1" x14ac:dyDescent="0.3">
      <c r="F862" s="27"/>
      <c r="G862" s="27"/>
      <c r="H862" s="27"/>
      <c r="I862" s="27"/>
    </row>
    <row r="863" spans="6:9" ht="14.25" customHeight="1" x14ac:dyDescent="0.3">
      <c r="F863" s="27"/>
      <c r="G863" s="27"/>
      <c r="H863" s="27"/>
      <c r="I863" s="27"/>
    </row>
    <row r="864" spans="6:9" ht="14.25" customHeight="1" x14ac:dyDescent="0.3">
      <c r="F864" s="27"/>
      <c r="G864" s="27"/>
      <c r="H864" s="27"/>
      <c r="I864" s="27"/>
    </row>
    <row r="865" spans="6:9" ht="14.25" customHeight="1" x14ac:dyDescent="0.3">
      <c r="F865" s="27"/>
      <c r="G865" s="27"/>
      <c r="H865" s="27"/>
      <c r="I865" s="27"/>
    </row>
    <row r="866" spans="6:9" ht="14.25" customHeight="1" x14ac:dyDescent="0.3">
      <c r="F866" s="27"/>
      <c r="G866" s="27"/>
      <c r="H866" s="27"/>
      <c r="I866" s="27"/>
    </row>
    <row r="867" spans="6:9" ht="14.25" customHeight="1" x14ac:dyDescent="0.3">
      <c r="F867" s="27"/>
      <c r="G867" s="27"/>
      <c r="H867" s="27"/>
      <c r="I867" s="27"/>
    </row>
    <row r="868" spans="6:9" ht="14.25" customHeight="1" x14ac:dyDescent="0.3">
      <c r="F868" s="27"/>
      <c r="G868" s="27"/>
      <c r="H868" s="27"/>
      <c r="I868" s="27"/>
    </row>
    <row r="869" spans="6:9" ht="14.25" customHeight="1" x14ac:dyDescent="0.3">
      <c r="F869" s="27"/>
      <c r="G869" s="27"/>
      <c r="H869" s="27"/>
      <c r="I869" s="27"/>
    </row>
    <row r="870" spans="6:9" ht="14.25" customHeight="1" x14ac:dyDescent="0.3">
      <c r="F870" s="27"/>
      <c r="G870" s="27"/>
      <c r="H870" s="27"/>
      <c r="I870" s="27"/>
    </row>
    <row r="871" spans="6:9" ht="14.25" customHeight="1" x14ac:dyDescent="0.3">
      <c r="F871" s="27"/>
      <c r="G871" s="27"/>
      <c r="H871" s="27"/>
      <c r="I871" s="27"/>
    </row>
    <row r="872" spans="6:9" ht="14.25" customHeight="1" x14ac:dyDescent="0.3">
      <c r="F872" s="27"/>
      <c r="G872" s="27"/>
      <c r="H872" s="27"/>
      <c r="I872" s="27"/>
    </row>
    <row r="873" spans="6:9" ht="14.25" customHeight="1" x14ac:dyDescent="0.3">
      <c r="F873" s="27"/>
      <c r="G873" s="27"/>
      <c r="H873" s="27"/>
      <c r="I873" s="27"/>
    </row>
    <row r="874" spans="6:9" ht="14.25" customHeight="1" x14ac:dyDescent="0.3">
      <c r="F874" s="27"/>
      <c r="G874" s="27"/>
      <c r="H874" s="27"/>
      <c r="I874" s="27"/>
    </row>
    <row r="875" spans="6:9" ht="14.25" customHeight="1" x14ac:dyDescent="0.3">
      <c r="F875" s="27"/>
      <c r="G875" s="27"/>
      <c r="H875" s="27"/>
      <c r="I875" s="27"/>
    </row>
    <row r="876" spans="6:9" ht="14.25" customHeight="1" x14ac:dyDescent="0.3">
      <c r="F876" s="27"/>
      <c r="G876" s="27"/>
      <c r="H876" s="27"/>
      <c r="I876" s="27"/>
    </row>
    <row r="877" spans="6:9" ht="14.25" customHeight="1" x14ac:dyDescent="0.3">
      <c r="F877" s="27"/>
      <c r="G877" s="27"/>
      <c r="H877" s="27"/>
      <c r="I877" s="27"/>
    </row>
    <row r="878" spans="6:9" ht="14.25" customHeight="1" x14ac:dyDescent="0.3">
      <c r="F878" s="27"/>
      <c r="G878" s="27"/>
      <c r="H878" s="27"/>
      <c r="I878" s="27"/>
    </row>
    <row r="879" spans="6:9" ht="14.25" customHeight="1" x14ac:dyDescent="0.3">
      <c r="F879" s="27"/>
      <c r="G879" s="27"/>
      <c r="H879" s="27"/>
      <c r="I879" s="27"/>
    </row>
    <row r="880" spans="6:9" ht="14.25" customHeight="1" x14ac:dyDescent="0.3">
      <c r="F880" s="27"/>
      <c r="G880" s="27"/>
      <c r="H880" s="27"/>
      <c r="I880" s="27"/>
    </row>
    <row r="881" spans="6:9" ht="14.25" customHeight="1" x14ac:dyDescent="0.3">
      <c r="F881" s="27"/>
      <c r="G881" s="27"/>
      <c r="H881" s="27"/>
      <c r="I881" s="27"/>
    </row>
    <row r="882" spans="6:9" ht="14.25" customHeight="1" x14ac:dyDescent="0.3">
      <c r="F882" s="27"/>
      <c r="G882" s="27"/>
      <c r="H882" s="27"/>
      <c r="I882" s="27"/>
    </row>
    <row r="883" spans="6:9" ht="14.25" customHeight="1" x14ac:dyDescent="0.3">
      <c r="F883" s="27"/>
      <c r="G883" s="27"/>
      <c r="H883" s="27"/>
      <c r="I883" s="27"/>
    </row>
    <row r="884" spans="6:9" ht="14.25" customHeight="1" x14ac:dyDescent="0.3">
      <c r="F884" s="27"/>
      <c r="G884" s="27"/>
      <c r="H884" s="27"/>
      <c r="I884" s="27"/>
    </row>
    <row r="885" spans="6:9" ht="14.25" customHeight="1" x14ac:dyDescent="0.3">
      <c r="F885" s="27"/>
      <c r="G885" s="27"/>
      <c r="H885" s="27"/>
      <c r="I885" s="27"/>
    </row>
    <row r="886" spans="6:9" ht="14.25" customHeight="1" x14ac:dyDescent="0.3">
      <c r="F886" s="27"/>
      <c r="G886" s="27"/>
      <c r="H886" s="27"/>
      <c r="I886" s="27"/>
    </row>
    <row r="887" spans="6:9" ht="14.25" customHeight="1" x14ac:dyDescent="0.3">
      <c r="F887" s="27"/>
      <c r="G887" s="27"/>
      <c r="H887" s="27"/>
      <c r="I887" s="27"/>
    </row>
    <row r="888" spans="6:9" ht="14.25" customHeight="1" x14ac:dyDescent="0.3">
      <c r="F888" s="27"/>
      <c r="G888" s="27"/>
      <c r="H888" s="27"/>
      <c r="I888" s="27"/>
    </row>
    <row r="889" spans="6:9" ht="14.25" customHeight="1" x14ac:dyDescent="0.3">
      <c r="F889" s="27"/>
      <c r="G889" s="27"/>
      <c r="H889" s="27"/>
      <c r="I889" s="27"/>
    </row>
    <row r="890" spans="6:9" ht="14.25" customHeight="1" x14ac:dyDescent="0.3">
      <c r="F890" s="27"/>
      <c r="G890" s="27"/>
      <c r="H890" s="27"/>
      <c r="I890" s="27"/>
    </row>
    <row r="891" spans="6:9" ht="14.25" customHeight="1" x14ac:dyDescent="0.3">
      <c r="F891" s="27"/>
      <c r="G891" s="27"/>
      <c r="H891" s="27"/>
      <c r="I891" s="27"/>
    </row>
    <row r="892" spans="6:9" ht="14.25" customHeight="1" x14ac:dyDescent="0.3">
      <c r="F892" s="27"/>
      <c r="G892" s="27"/>
      <c r="H892" s="27"/>
      <c r="I892" s="27"/>
    </row>
    <row r="893" spans="6:9" ht="14.25" customHeight="1" x14ac:dyDescent="0.3">
      <c r="F893" s="27"/>
      <c r="G893" s="27"/>
      <c r="H893" s="27"/>
      <c r="I893" s="27"/>
    </row>
    <row r="894" spans="6:9" ht="14.25" customHeight="1" x14ac:dyDescent="0.3">
      <c r="F894" s="27"/>
      <c r="G894" s="27"/>
      <c r="H894" s="27"/>
      <c r="I894" s="27"/>
    </row>
    <row r="895" spans="6:9" ht="14.25" customHeight="1" x14ac:dyDescent="0.3">
      <c r="F895" s="27"/>
      <c r="G895" s="27"/>
      <c r="H895" s="27"/>
      <c r="I895" s="27"/>
    </row>
    <row r="896" spans="6:9" ht="14.25" customHeight="1" x14ac:dyDescent="0.3">
      <c r="F896" s="27"/>
      <c r="G896" s="27"/>
      <c r="H896" s="27"/>
      <c r="I896" s="27"/>
    </row>
    <row r="897" spans="6:9" ht="14.25" customHeight="1" x14ac:dyDescent="0.3">
      <c r="F897" s="27"/>
      <c r="G897" s="27"/>
      <c r="H897" s="27"/>
      <c r="I897" s="27"/>
    </row>
    <row r="898" spans="6:9" ht="14.25" customHeight="1" x14ac:dyDescent="0.3">
      <c r="F898" s="27"/>
      <c r="G898" s="27"/>
      <c r="H898" s="27"/>
      <c r="I898" s="27"/>
    </row>
    <row r="899" spans="6:9" ht="14.25" customHeight="1" x14ac:dyDescent="0.3">
      <c r="F899" s="27"/>
      <c r="G899" s="27"/>
      <c r="H899" s="27"/>
      <c r="I899" s="27"/>
    </row>
    <row r="900" spans="6:9" ht="14.25" customHeight="1" x14ac:dyDescent="0.3">
      <c r="F900" s="27"/>
      <c r="G900" s="27"/>
      <c r="H900" s="27"/>
      <c r="I900" s="27"/>
    </row>
    <row r="901" spans="6:9" ht="14.25" customHeight="1" x14ac:dyDescent="0.3">
      <c r="F901" s="27"/>
      <c r="G901" s="27"/>
      <c r="H901" s="27"/>
      <c r="I901" s="27"/>
    </row>
    <row r="902" spans="6:9" ht="14.25" customHeight="1" x14ac:dyDescent="0.3">
      <c r="F902" s="27"/>
      <c r="G902" s="27"/>
      <c r="H902" s="27"/>
      <c r="I902" s="27"/>
    </row>
    <row r="903" spans="6:9" ht="14.25" customHeight="1" x14ac:dyDescent="0.3">
      <c r="F903" s="27"/>
      <c r="G903" s="27"/>
      <c r="H903" s="27"/>
      <c r="I903" s="27"/>
    </row>
    <row r="904" spans="6:9" ht="14.25" customHeight="1" x14ac:dyDescent="0.3">
      <c r="F904" s="27"/>
      <c r="G904" s="27"/>
      <c r="H904" s="27"/>
      <c r="I904" s="27"/>
    </row>
    <row r="905" spans="6:9" ht="14.25" customHeight="1" x14ac:dyDescent="0.3">
      <c r="F905" s="27"/>
      <c r="G905" s="27"/>
      <c r="H905" s="27"/>
      <c r="I905" s="27"/>
    </row>
    <row r="906" spans="6:9" ht="14.25" customHeight="1" x14ac:dyDescent="0.3">
      <c r="F906" s="27"/>
      <c r="G906" s="27"/>
      <c r="H906" s="27"/>
      <c r="I906" s="27"/>
    </row>
    <row r="907" spans="6:9" ht="14.25" customHeight="1" x14ac:dyDescent="0.3">
      <c r="F907" s="27"/>
      <c r="G907" s="27"/>
      <c r="H907" s="27"/>
      <c r="I907" s="27"/>
    </row>
    <row r="908" spans="6:9" ht="14.25" customHeight="1" x14ac:dyDescent="0.3">
      <c r="F908" s="27"/>
      <c r="G908" s="27"/>
      <c r="H908" s="27"/>
      <c r="I908" s="27"/>
    </row>
    <row r="909" spans="6:9" ht="14.25" customHeight="1" x14ac:dyDescent="0.3">
      <c r="F909" s="27"/>
      <c r="G909" s="27"/>
      <c r="H909" s="27"/>
      <c r="I909" s="27"/>
    </row>
    <row r="910" spans="6:9" ht="14.25" customHeight="1" x14ac:dyDescent="0.3">
      <c r="F910" s="27"/>
      <c r="G910" s="27"/>
      <c r="H910" s="27"/>
      <c r="I910" s="27"/>
    </row>
    <row r="911" spans="6:9" ht="14.25" customHeight="1" x14ac:dyDescent="0.3">
      <c r="F911" s="27"/>
      <c r="G911" s="27"/>
      <c r="H911" s="27"/>
      <c r="I911" s="27"/>
    </row>
    <row r="912" spans="6:9" ht="14.25" customHeight="1" x14ac:dyDescent="0.3">
      <c r="F912" s="27"/>
      <c r="G912" s="27"/>
      <c r="H912" s="27"/>
      <c r="I912" s="27"/>
    </row>
    <row r="913" spans="6:9" ht="14.25" customHeight="1" x14ac:dyDescent="0.3">
      <c r="F913" s="27"/>
      <c r="G913" s="27"/>
      <c r="H913" s="27"/>
      <c r="I913" s="27"/>
    </row>
    <row r="914" spans="6:9" ht="14.25" customHeight="1" x14ac:dyDescent="0.3">
      <c r="F914" s="27"/>
      <c r="G914" s="27"/>
      <c r="H914" s="27"/>
      <c r="I914" s="27"/>
    </row>
    <row r="915" spans="6:9" ht="14.25" customHeight="1" x14ac:dyDescent="0.3">
      <c r="F915" s="27"/>
      <c r="G915" s="27"/>
      <c r="H915" s="27"/>
      <c r="I915" s="27"/>
    </row>
    <row r="916" spans="6:9" ht="14.25" customHeight="1" x14ac:dyDescent="0.3">
      <c r="F916" s="27"/>
      <c r="G916" s="27"/>
      <c r="H916" s="27"/>
      <c r="I916" s="27"/>
    </row>
    <row r="917" spans="6:9" ht="14.25" customHeight="1" x14ac:dyDescent="0.3">
      <c r="F917" s="27"/>
      <c r="G917" s="27"/>
      <c r="H917" s="27"/>
      <c r="I917" s="27"/>
    </row>
    <row r="918" spans="6:9" ht="14.25" customHeight="1" x14ac:dyDescent="0.3">
      <c r="F918" s="27"/>
      <c r="G918" s="27"/>
      <c r="H918" s="27"/>
      <c r="I918" s="27"/>
    </row>
    <row r="919" spans="6:9" ht="14.25" customHeight="1" x14ac:dyDescent="0.3">
      <c r="F919" s="27"/>
      <c r="G919" s="27"/>
      <c r="H919" s="27"/>
      <c r="I919" s="27"/>
    </row>
    <row r="920" spans="6:9" ht="14.25" customHeight="1" x14ac:dyDescent="0.3">
      <c r="F920" s="27"/>
      <c r="G920" s="27"/>
      <c r="H920" s="27"/>
      <c r="I920" s="27"/>
    </row>
    <row r="921" spans="6:9" ht="14.25" customHeight="1" x14ac:dyDescent="0.3">
      <c r="F921" s="27"/>
      <c r="G921" s="27"/>
      <c r="H921" s="27"/>
      <c r="I921" s="27"/>
    </row>
    <row r="922" spans="6:9" ht="14.25" customHeight="1" x14ac:dyDescent="0.3">
      <c r="F922" s="27"/>
      <c r="G922" s="27"/>
      <c r="H922" s="27"/>
      <c r="I922" s="27"/>
    </row>
    <row r="923" spans="6:9" ht="14.25" customHeight="1" x14ac:dyDescent="0.3">
      <c r="F923" s="27"/>
      <c r="G923" s="27"/>
      <c r="H923" s="27"/>
      <c r="I923" s="27"/>
    </row>
    <row r="924" spans="6:9" ht="14.25" customHeight="1" x14ac:dyDescent="0.3">
      <c r="F924" s="27"/>
      <c r="G924" s="27"/>
      <c r="H924" s="27"/>
      <c r="I924" s="27"/>
    </row>
    <row r="925" spans="6:9" ht="14.25" customHeight="1" x14ac:dyDescent="0.3">
      <c r="F925" s="27"/>
      <c r="G925" s="27"/>
      <c r="H925" s="27"/>
      <c r="I925" s="27"/>
    </row>
    <row r="926" spans="6:9" ht="14.25" customHeight="1" x14ac:dyDescent="0.3">
      <c r="F926" s="27"/>
      <c r="G926" s="27"/>
      <c r="H926" s="27"/>
      <c r="I926" s="27"/>
    </row>
    <row r="927" spans="6:9" ht="14.25" customHeight="1" x14ac:dyDescent="0.3">
      <c r="F927" s="27"/>
      <c r="G927" s="27"/>
      <c r="H927" s="27"/>
      <c r="I927" s="27"/>
    </row>
    <row r="928" spans="6:9" ht="14.25" customHeight="1" x14ac:dyDescent="0.3">
      <c r="F928" s="27"/>
      <c r="G928" s="27"/>
      <c r="H928" s="27"/>
      <c r="I928" s="27"/>
    </row>
    <row r="929" spans="6:9" ht="14.25" customHeight="1" x14ac:dyDescent="0.3">
      <c r="F929" s="27"/>
      <c r="G929" s="27"/>
      <c r="H929" s="27"/>
      <c r="I929" s="27"/>
    </row>
    <row r="930" spans="6:9" ht="14.25" customHeight="1" x14ac:dyDescent="0.3">
      <c r="F930" s="27"/>
      <c r="G930" s="27"/>
      <c r="H930" s="27"/>
      <c r="I930" s="27"/>
    </row>
    <row r="931" spans="6:9" ht="14.25" customHeight="1" x14ac:dyDescent="0.3">
      <c r="F931" s="27"/>
      <c r="G931" s="27"/>
      <c r="H931" s="27"/>
      <c r="I931" s="27"/>
    </row>
    <row r="932" spans="6:9" ht="14.25" customHeight="1" x14ac:dyDescent="0.3">
      <c r="F932" s="27"/>
      <c r="G932" s="27"/>
      <c r="H932" s="27"/>
      <c r="I932" s="27"/>
    </row>
    <row r="933" spans="6:9" ht="14.25" customHeight="1" x14ac:dyDescent="0.3">
      <c r="F933" s="27"/>
      <c r="G933" s="27"/>
      <c r="H933" s="27"/>
      <c r="I933" s="27"/>
    </row>
    <row r="934" spans="6:9" ht="14.25" customHeight="1" x14ac:dyDescent="0.3">
      <c r="F934" s="27"/>
      <c r="G934" s="27"/>
      <c r="H934" s="27"/>
      <c r="I934" s="27"/>
    </row>
    <row r="935" spans="6:9" ht="14.25" customHeight="1" x14ac:dyDescent="0.3">
      <c r="F935" s="27"/>
      <c r="G935" s="27"/>
      <c r="H935" s="27"/>
      <c r="I935" s="27"/>
    </row>
    <row r="936" spans="6:9" ht="14.25" customHeight="1" x14ac:dyDescent="0.3">
      <c r="F936" s="27"/>
      <c r="G936" s="27"/>
      <c r="H936" s="27"/>
      <c r="I936" s="27"/>
    </row>
    <row r="937" spans="6:9" ht="14.25" customHeight="1" x14ac:dyDescent="0.3">
      <c r="F937" s="27"/>
      <c r="G937" s="27"/>
      <c r="H937" s="27"/>
      <c r="I937" s="27"/>
    </row>
    <row r="938" spans="6:9" ht="14.25" customHeight="1" x14ac:dyDescent="0.3">
      <c r="F938" s="27"/>
      <c r="G938" s="27"/>
      <c r="H938" s="27"/>
      <c r="I938" s="27"/>
    </row>
    <row r="939" spans="6:9" ht="14.25" customHeight="1" x14ac:dyDescent="0.3">
      <c r="F939" s="27"/>
      <c r="G939" s="27"/>
      <c r="H939" s="27"/>
      <c r="I939" s="27"/>
    </row>
    <row r="940" spans="6:9" ht="14.25" customHeight="1" x14ac:dyDescent="0.3">
      <c r="F940" s="27"/>
      <c r="G940" s="27"/>
      <c r="H940" s="27"/>
      <c r="I940" s="27"/>
    </row>
    <row r="941" spans="6:9" ht="14.25" customHeight="1" x14ac:dyDescent="0.3">
      <c r="F941" s="27"/>
      <c r="G941" s="27"/>
      <c r="H941" s="27"/>
      <c r="I941" s="27"/>
    </row>
    <row r="942" spans="6:9" ht="14.25" customHeight="1" x14ac:dyDescent="0.3">
      <c r="F942" s="27"/>
      <c r="G942" s="27"/>
      <c r="H942" s="27"/>
      <c r="I942" s="27"/>
    </row>
    <row r="943" spans="6:9" ht="14.25" customHeight="1" x14ac:dyDescent="0.3">
      <c r="F943" s="27"/>
      <c r="G943" s="27"/>
      <c r="H943" s="27"/>
      <c r="I943" s="27"/>
    </row>
    <row r="944" spans="6:9" ht="14.25" customHeight="1" x14ac:dyDescent="0.3">
      <c r="F944" s="27"/>
      <c r="G944" s="27"/>
      <c r="H944" s="27"/>
      <c r="I944" s="27"/>
    </row>
    <row r="945" spans="6:9" ht="14.25" customHeight="1" x14ac:dyDescent="0.3">
      <c r="F945" s="27"/>
      <c r="G945" s="27"/>
      <c r="H945" s="27"/>
      <c r="I945" s="27"/>
    </row>
    <row r="946" spans="6:9" ht="14.25" customHeight="1" x14ac:dyDescent="0.3">
      <c r="F946" s="27"/>
      <c r="G946" s="27"/>
      <c r="H946" s="27"/>
      <c r="I946" s="27"/>
    </row>
    <row r="947" spans="6:9" ht="14.25" customHeight="1" x14ac:dyDescent="0.3">
      <c r="F947" s="27"/>
      <c r="G947" s="27"/>
      <c r="H947" s="27"/>
      <c r="I947" s="27"/>
    </row>
    <row r="948" spans="6:9" ht="14.25" customHeight="1" x14ac:dyDescent="0.3">
      <c r="F948" s="27"/>
      <c r="G948" s="27"/>
      <c r="H948" s="27"/>
      <c r="I948" s="27"/>
    </row>
    <row r="949" spans="6:9" ht="14.25" customHeight="1" x14ac:dyDescent="0.3">
      <c r="F949" s="27"/>
      <c r="G949" s="27"/>
      <c r="H949" s="27"/>
      <c r="I949" s="27"/>
    </row>
    <row r="950" spans="6:9" ht="14.25" customHeight="1" x14ac:dyDescent="0.3">
      <c r="F950" s="27"/>
      <c r="G950" s="27"/>
      <c r="H950" s="27"/>
      <c r="I950" s="27"/>
    </row>
    <row r="951" spans="6:9" ht="14.25" customHeight="1" x14ac:dyDescent="0.3">
      <c r="F951" s="27"/>
      <c r="G951" s="27"/>
      <c r="H951" s="27"/>
      <c r="I951" s="27"/>
    </row>
    <row r="952" spans="6:9" ht="14.25" customHeight="1" x14ac:dyDescent="0.3">
      <c r="F952" s="27"/>
      <c r="G952" s="27"/>
      <c r="H952" s="27"/>
      <c r="I952" s="27"/>
    </row>
    <row r="953" spans="6:9" ht="14.25" customHeight="1" x14ac:dyDescent="0.3">
      <c r="F953" s="27"/>
      <c r="G953" s="27"/>
      <c r="H953" s="27"/>
      <c r="I953" s="27"/>
    </row>
    <row r="954" spans="6:9" ht="14.25" customHeight="1" x14ac:dyDescent="0.3">
      <c r="F954" s="27"/>
      <c r="G954" s="27"/>
      <c r="H954" s="27"/>
      <c r="I954" s="27"/>
    </row>
    <row r="955" spans="6:9" ht="14.25" customHeight="1" x14ac:dyDescent="0.3">
      <c r="F955" s="27"/>
      <c r="G955" s="27"/>
      <c r="H955" s="27"/>
      <c r="I955" s="27"/>
    </row>
    <row r="956" spans="6:9" ht="14.25" customHeight="1" x14ac:dyDescent="0.3">
      <c r="F956" s="27"/>
      <c r="G956" s="27"/>
      <c r="H956" s="27"/>
      <c r="I956" s="27"/>
    </row>
    <row r="957" spans="6:9" ht="14.25" customHeight="1" x14ac:dyDescent="0.3">
      <c r="F957" s="27"/>
      <c r="G957" s="27"/>
      <c r="H957" s="27"/>
      <c r="I957" s="27"/>
    </row>
    <row r="958" spans="6:9" ht="14.25" customHeight="1" x14ac:dyDescent="0.3">
      <c r="F958" s="27"/>
      <c r="G958" s="27"/>
      <c r="H958" s="27"/>
      <c r="I958" s="27"/>
    </row>
    <row r="959" spans="6:9" ht="14.25" customHeight="1" x14ac:dyDescent="0.3">
      <c r="F959" s="27"/>
      <c r="G959" s="27"/>
      <c r="H959" s="27"/>
      <c r="I959" s="27"/>
    </row>
    <row r="960" spans="6:9" ht="14.25" customHeight="1" x14ac:dyDescent="0.3">
      <c r="F960" s="27"/>
      <c r="G960" s="27"/>
      <c r="H960" s="27"/>
      <c r="I960" s="27"/>
    </row>
    <row r="961" spans="6:9" ht="14.25" customHeight="1" x14ac:dyDescent="0.3">
      <c r="F961" s="27"/>
      <c r="G961" s="27"/>
      <c r="H961" s="27"/>
      <c r="I961" s="27"/>
    </row>
    <row r="962" spans="6:9" ht="14.25" customHeight="1" x14ac:dyDescent="0.3">
      <c r="F962" s="27"/>
      <c r="G962" s="27"/>
      <c r="H962" s="27"/>
      <c r="I962" s="27"/>
    </row>
    <row r="963" spans="6:9" ht="14.25" customHeight="1" x14ac:dyDescent="0.3">
      <c r="F963" s="27"/>
      <c r="G963" s="27"/>
      <c r="H963" s="27"/>
      <c r="I963" s="27"/>
    </row>
    <row r="964" spans="6:9" ht="14.25" customHeight="1" x14ac:dyDescent="0.3">
      <c r="F964" s="27"/>
      <c r="G964" s="27"/>
      <c r="H964" s="27"/>
      <c r="I964" s="27"/>
    </row>
    <row r="965" spans="6:9" ht="14.25" customHeight="1" x14ac:dyDescent="0.3">
      <c r="F965" s="27"/>
      <c r="G965" s="27"/>
      <c r="H965" s="27"/>
      <c r="I965" s="27"/>
    </row>
    <row r="966" spans="6:9" ht="14.25" customHeight="1" x14ac:dyDescent="0.3">
      <c r="F966" s="27"/>
      <c r="G966" s="27"/>
      <c r="H966" s="27"/>
      <c r="I966" s="27"/>
    </row>
    <row r="967" spans="6:9" ht="14.25" customHeight="1" x14ac:dyDescent="0.3">
      <c r="F967" s="27"/>
      <c r="G967" s="27"/>
      <c r="H967" s="27"/>
      <c r="I967" s="27"/>
    </row>
    <row r="968" spans="6:9" ht="14.25" customHeight="1" x14ac:dyDescent="0.3">
      <c r="F968" s="27"/>
      <c r="G968" s="27"/>
      <c r="H968" s="27"/>
      <c r="I968" s="27"/>
    </row>
    <row r="969" spans="6:9" ht="14.25" customHeight="1" x14ac:dyDescent="0.3">
      <c r="F969" s="27"/>
      <c r="G969" s="27"/>
      <c r="H969" s="27"/>
      <c r="I969" s="27"/>
    </row>
    <row r="970" spans="6:9" ht="14.25" customHeight="1" x14ac:dyDescent="0.3">
      <c r="F970" s="27"/>
      <c r="G970" s="27"/>
      <c r="H970" s="27"/>
      <c r="I970" s="27"/>
    </row>
    <row r="971" spans="6:9" ht="14.25" customHeight="1" x14ac:dyDescent="0.3">
      <c r="F971" s="27"/>
      <c r="G971" s="27"/>
      <c r="H971" s="27"/>
      <c r="I971" s="27"/>
    </row>
    <row r="972" spans="6:9" ht="14.25" customHeight="1" x14ac:dyDescent="0.3">
      <c r="F972" s="27"/>
      <c r="G972" s="27"/>
      <c r="H972" s="27"/>
      <c r="I972" s="27"/>
    </row>
    <row r="973" spans="6:9" ht="14.25" customHeight="1" x14ac:dyDescent="0.3">
      <c r="F973" s="27"/>
      <c r="G973" s="27"/>
      <c r="H973" s="27"/>
      <c r="I973" s="27"/>
    </row>
    <row r="974" spans="6:9" ht="14.25" customHeight="1" x14ac:dyDescent="0.3">
      <c r="F974" s="27"/>
      <c r="G974" s="27"/>
      <c r="H974" s="27"/>
      <c r="I974" s="27"/>
    </row>
    <row r="975" spans="6:9" ht="14.25" customHeight="1" x14ac:dyDescent="0.3">
      <c r="F975" s="27"/>
      <c r="G975" s="27"/>
      <c r="H975" s="27"/>
      <c r="I975" s="27"/>
    </row>
    <row r="976" spans="6:9" ht="14.25" customHeight="1" x14ac:dyDescent="0.3">
      <c r="F976" s="27"/>
      <c r="G976" s="27"/>
      <c r="H976" s="27"/>
      <c r="I976" s="27"/>
    </row>
    <row r="977" spans="6:9" ht="14.25" customHeight="1" x14ac:dyDescent="0.3">
      <c r="F977" s="27"/>
      <c r="G977" s="27"/>
      <c r="H977" s="27"/>
      <c r="I977" s="27"/>
    </row>
    <row r="978" spans="6:9" ht="14.25" customHeight="1" x14ac:dyDescent="0.3">
      <c r="F978" s="27"/>
      <c r="G978" s="27"/>
      <c r="H978" s="27"/>
      <c r="I978" s="27"/>
    </row>
    <row r="979" spans="6:9" ht="14.25" customHeight="1" x14ac:dyDescent="0.3">
      <c r="F979" s="27"/>
      <c r="G979" s="27"/>
      <c r="H979" s="27"/>
      <c r="I979" s="27"/>
    </row>
    <row r="980" spans="6:9" ht="14.25" customHeight="1" x14ac:dyDescent="0.3">
      <c r="F980" s="27"/>
      <c r="G980" s="27"/>
      <c r="H980" s="27"/>
      <c r="I980" s="27"/>
    </row>
    <row r="981" spans="6:9" ht="14.25" customHeight="1" x14ac:dyDescent="0.3">
      <c r="F981" s="27"/>
      <c r="G981" s="27"/>
      <c r="H981" s="27"/>
      <c r="I981" s="27"/>
    </row>
    <row r="982" spans="6:9" ht="14.25" customHeight="1" x14ac:dyDescent="0.3">
      <c r="F982" s="27"/>
      <c r="G982" s="27"/>
      <c r="H982" s="27"/>
      <c r="I982" s="27"/>
    </row>
    <row r="983" spans="6:9" ht="14.25" customHeight="1" x14ac:dyDescent="0.3">
      <c r="F983" s="27"/>
      <c r="G983" s="27"/>
      <c r="H983" s="27"/>
      <c r="I983" s="27"/>
    </row>
    <row r="984" spans="6:9" ht="14.25" customHeight="1" x14ac:dyDescent="0.3">
      <c r="F984" s="27"/>
      <c r="G984" s="27"/>
      <c r="H984" s="27"/>
      <c r="I984" s="27"/>
    </row>
    <row r="985" spans="6:9" ht="14.25" customHeight="1" x14ac:dyDescent="0.3">
      <c r="F985" s="27"/>
      <c r="G985" s="27"/>
      <c r="H985" s="27"/>
      <c r="I985" s="27"/>
    </row>
    <row r="986" spans="6:9" ht="14.25" customHeight="1" x14ac:dyDescent="0.3">
      <c r="F986" s="27"/>
      <c r="G986" s="27"/>
      <c r="H986" s="27"/>
      <c r="I986" s="27"/>
    </row>
    <row r="987" spans="6:9" ht="14.25" customHeight="1" x14ac:dyDescent="0.3">
      <c r="F987" s="27"/>
      <c r="G987" s="27"/>
      <c r="H987" s="27"/>
      <c r="I987" s="27"/>
    </row>
    <row r="988" spans="6:9" ht="14.25" customHeight="1" x14ac:dyDescent="0.3">
      <c r="F988" s="27"/>
      <c r="G988" s="27"/>
      <c r="H988" s="27"/>
      <c r="I988" s="27"/>
    </row>
    <row r="989" spans="6:9" ht="14.25" customHeight="1" x14ac:dyDescent="0.3">
      <c r="F989" s="27"/>
      <c r="G989" s="27"/>
      <c r="H989" s="27"/>
      <c r="I989" s="27"/>
    </row>
    <row r="990" spans="6:9" ht="14.25" customHeight="1" x14ac:dyDescent="0.3">
      <c r="F990" s="27"/>
      <c r="G990" s="27"/>
      <c r="H990" s="27"/>
      <c r="I990" s="27"/>
    </row>
    <row r="991" spans="6:9" ht="14.25" customHeight="1" x14ac:dyDescent="0.3">
      <c r="F991" s="27"/>
      <c r="G991" s="27"/>
      <c r="H991" s="27"/>
      <c r="I991" s="27"/>
    </row>
    <row r="992" spans="6:9" ht="14.25" customHeight="1" x14ac:dyDescent="0.3">
      <c r="F992" s="27"/>
      <c r="G992" s="27"/>
      <c r="H992" s="27"/>
      <c r="I992" s="27"/>
    </row>
    <row r="993" spans="6:9" ht="14.25" customHeight="1" x14ac:dyDescent="0.3">
      <c r="F993" s="27"/>
      <c r="G993" s="27"/>
      <c r="H993" s="27"/>
      <c r="I993" s="27"/>
    </row>
    <row r="994" spans="6:9" ht="14.25" customHeight="1" x14ac:dyDescent="0.3">
      <c r="F994" s="27"/>
      <c r="G994" s="27"/>
      <c r="H994" s="27"/>
      <c r="I994" s="27"/>
    </row>
  </sheetData>
  <mergeCells count="5">
    <mergeCell ref="A47:B47"/>
    <mergeCell ref="A53:B53"/>
    <mergeCell ref="A55:B55"/>
    <mergeCell ref="A19:B19"/>
    <mergeCell ref="A31:B31"/>
  </mergeCells>
  <pageMargins left="0.70866141732283472" right="0.70866141732283472" top="0.74803149606299213" bottom="0.74803149606299213" header="0" footer="0"/>
  <pageSetup paperSize="9" fitToHeight="0" orientation="portrait" r:id="rId1"/>
  <headerFooter>
    <oddHeader>&amp;LPNZ d.o.o.&amp;R17_675/S2</oddHeader>
    <oddFooter>&amp;C&amp;A&amp;R&amp;P/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994"/>
  <sheetViews>
    <sheetView topLeftCell="A9" workbookViewId="0">
      <selection activeCell="F11" sqref="F11:F14"/>
    </sheetView>
  </sheetViews>
  <sheetFormatPr defaultColWidth="12.59765625" defaultRowHeight="15" customHeight="1" x14ac:dyDescent="0.25"/>
  <cols>
    <col min="1" max="1" width="19.8984375" customWidth="1"/>
    <col min="2" max="2" width="9.3984375" customWidth="1"/>
    <col min="3" max="3" width="29.5" customWidth="1"/>
    <col min="4" max="4" width="6.69921875" customWidth="1"/>
    <col min="5" max="6" width="11.09765625" customWidth="1"/>
    <col min="7" max="7" width="12.59765625" customWidth="1"/>
    <col min="8" max="8" width="11.09765625" customWidth="1"/>
    <col min="9" max="9" width="13.69921875" customWidth="1"/>
    <col min="10" max="26" width="7.59765625" customWidth="1"/>
  </cols>
  <sheetData>
    <row r="1" spans="1:9" ht="14.25" customHeight="1" x14ac:dyDescent="0.25">
      <c r="A1" s="12" t="s">
        <v>77</v>
      </c>
      <c r="B1" s="12" t="s">
        <v>12</v>
      </c>
      <c r="C1" s="13" t="s">
        <v>13</v>
      </c>
      <c r="D1" s="12" t="s">
        <v>14</v>
      </c>
      <c r="E1" s="14" t="s">
        <v>15</v>
      </c>
      <c r="F1" s="15" t="s">
        <v>16</v>
      </c>
      <c r="G1" s="15" t="s">
        <v>78</v>
      </c>
      <c r="H1" s="15" t="s">
        <v>0</v>
      </c>
      <c r="I1" s="15" t="s">
        <v>79</v>
      </c>
    </row>
    <row r="2" spans="1:9" ht="51" customHeight="1" x14ac:dyDescent="0.25">
      <c r="A2" s="16" t="str">
        <f>'SKLOP 2 REKAP'!B10</f>
        <v>3.01.2 Pločnik ob regionalni cesti R3/642/1146</v>
      </c>
      <c r="B2" s="17"/>
      <c r="C2" s="18"/>
      <c r="D2" s="17"/>
      <c r="E2" s="19"/>
      <c r="F2" s="20"/>
      <c r="G2" s="21"/>
      <c r="H2" s="21"/>
      <c r="I2" s="21"/>
    </row>
    <row r="3" spans="1:9" ht="14.25" customHeight="1" x14ac:dyDescent="0.25">
      <c r="A3" s="16"/>
      <c r="B3" s="17"/>
      <c r="C3" s="18"/>
      <c r="D3" s="17"/>
      <c r="E3" s="19"/>
      <c r="F3" s="20"/>
      <c r="G3" s="21"/>
      <c r="H3" s="21"/>
      <c r="I3" s="21"/>
    </row>
    <row r="4" spans="1:9" ht="33" customHeight="1" x14ac:dyDescent="0.25">
      <c r="A4" s="22" t="str">
        <f>A2</f>
        <v>3.01.2 Pločnik ob regionalni cesti R3/642/1146</v>
      </c>
      <c r="B4" s="23"/>
      <c r="C4" s="23"/>
      <c r="D4" s="23"/>
      <c r="E4" s="24"/>
      <c r="F4" s="25"/>
      <c r="G4" s="26">
        <f>ROUND(SUM(G6:G18)/2,2)</f>
        <v>0</v>
      </c>
      <c r="H4" s="26">
        <f>ROUND(SUM(H6:H18)/2,2)</f>
        <v>0</v>
      </c>
      <c r="I4" s="26">
        <f>ROUND(SUM(I6:I18)/2,2)</f>
        <v>0</v>
      </c>
    </row>
    <row r="5" spans="1:9" ht="14.25" customHeight="1" x14ac:dyDescent="0.3">
      <c r="F5" s="27"/>
      <c r="G5" s="27"/>
      <c r="H5" s="27"/>
      <c r="I5" s="27"/>
    </row>
    <row r="6" spans="1:9" ht="33" customHeight="1" x14ac:dyDescent="0.25">
      <c r="A6" s="28" t="s">
        <v>151</v>
      </c>
      <c r="B6" s="29"/>
      <c r="C6" s="30"/>
      <c r="D6" s="29"/>
      <c r="E6" s="31"/>
      <c r="F6" s="32"/>
      <c r="G6" s="33">
        <v>0</v>
      </c>
      <c r="H6" s="33">
        <v>0</v>
      </c>
      <c r="I6" s="33">
        <v>0</v>
      </c>
    </row>
    <row r="7" spans="1:9" ht="14.25" customHeight="1" thickBot="1" x14ac:dyDescent="0.35">
      <c r="A7" s="34"/>
      <c r="B7" s="17"/>
      <c r="C7" s="18"/>
      <c r="D7" s="17"/>
      <c r="E7" s="35"/>
      <c r="F7" s="20"/>
      <c r="G7" s="27"/>
      <c r="H7" s="27"/>
      <c r="I7" s="27"/>
    </row>
    <row r="8" spans="1:9" ht="23.25" customHeight="1" thickTop="1" x14ac:dyDescent="0.25">
      <c r="A8" s="197" t="s">
        <v>152</v>
      </c>
      <c r="B8" s="197"/>
      <c r="C8" s="30"/>
      <c r="D8" s="29"/>
      <c r="E8" s="31"/>
      <c r="F8" s="32"/>
      <c r="G8" s="33">
        <f>SUM(G9)</f>
        <v>0</v>
      </c>
      <c r="H8" s="33">
        <f>SUM(H9)</f>
        <v>0</v>
      </c>
      <c r="I8" s="33">
        <f>SUM(I9)</f>
        <v>0</v>
      </c>
    </row>
    <row r="9" spans="1:9" ht="14.25" customHeight="1" thickBot="1" x14ac:dyDescent="0.3">
      <c r="A9" s="40"/>
      <c r="B9" s="41"/>
      <c r="C9" s="42"/>
      <c r="D9" s="41"/>
      <c r="E9" s="43"/>
      <c r="F9" s="44"/>
      <c r="G9" s="44"/>
      <c r="H9" s="44"/>
      <c r="I9" s="44"/>
    </row>
    <row r="10" spans="1:9" ht="29.25" customHeight="1" thickTop="1" x14ac:dyDescent="0.25">
      <c r="A10" s="198" t="s">
        <v>153</v>
      </c>
      <c r="B10" s="198"/>
      <c r="C10" s="112"/>
      <c r="D10" s="111"/>
      <c r="E10" s="113"/>
      <c r="F10" s="114" t="s">
        <v>117</v>
      </c>
      <c r="G10" s="115">
        <f>SUM(G11:G13)</f>
        <v>0</v>
      </c>
      <c r="H10" s="115">
        <f>SUM(H11:H13)</f>
        <v>0</v>
      </c>
      <c r="I10" s="115">
        <f>SUM(I11:I13)</f>
        <v>0</v>
      </c>
    </row>
    <row r="11" spans="1:9" ht="36" x14ac:dyDescent="0.25">
      <c r="A11" s="34"/>
      <c r="B11" s="100" t="s">
        <v>39</v>
      </c>
      <c r="C11" s="101" t="s">
        <v>40</v>
      </c>
      <c r="D11" s="100" t="s">
        <v>26</v>
      </c>
      <c r="E11" s="136">
        <v>75</v>
      </c>
      <c r="F11" s="137"/>
      <c r="G11" s="137">
        <f>ROUND(E11*F11,2)</f>
        <v>0</v>
      </c>
      <c r="H11" s="137">
        <f>ROUND(G11*0.22,2)</f>
        <v>0</v>
      </c>
      <c r="I11" s="137">
        <f>G11+H11</f>
        <v>0</v>
      </c>
    </row>
    <row r="12" spans="1:9" ht="36" x14ac:dyDescent="0.25">
      <c r="A12" s="34"/>
      <c r="B12" s="100" t="s">
        <v>154</v>
      </c>
      <c r="C12" s="101" t="s">
        <v>155</v>
      </c>
      <c r="D12" s="100" t="s">
        <v>24</v>
      </c>
      <c r="E12" s="136">
        <v>400</v>
      </c>
      <c r="F12" s="137"/>
      <c r="G12" s="137">
        <f t="shared" ref="G12:G13" si="0">ROUND(E12*F12,2)</f>
        <v>0</v>
      </c>
      <c r="H12" s="137">
        <f t="shared" ref="H12:H13" si="1">ROUND(G12*0.22,2)</f>
        <v>0</v>
      </c>
      <c r="I12" s="137">
        <f>G12+H12</f>
        <v>0</v>
      </c>
    </row>
    <row r="13" spans="1:9" ht="24" x14ac:dyDescent="0.25">
      <c r="A13" s="34"/>
      <c r="B13" s="100" t="s">
        <v>156</v>
      </c>
      <c r="C13" s="101" t="s">
        <v>157</v>
      </c>
      <c r="D13" s="100" t="s">
        <v>24</v>
      </c>
      <c r="E13" s="136">
        <v>14</v>
      </c>
      <c r="F13" s="137"/>
      <c r="G13" s="137">
        <f t="shared" si="0"/>
        <v>0</v>
      </c>
      <c r="H13" s="137">
        <f t="shared" si="1"/>
        <v>0</v>
      </c>
      <c r="I13" s="137">
        <f>G13+H13</f>
        <v>0</v>
      </c>
    </row>
    <row r="14" spans="1:9" ht="14.25" customHeight="1" x14ac:dyDescent="0.25">
      <c r="A14" s="34"/>
      <c r="B14" s="17"/>
      <c r="C14" s="18"/>
      <c r="D14" s="17"/>
      <c r="E14" s="35"/>
      <c r="F14" s="20"/>
      <c r="G14" s="20"/>
      <c r="H14" s="20"/>
      <c r="I14" s="20"/>
    </row>
    <row r="15" spans="1:9" ht="14.25" customHeight="1" x14ac:dyDescent="0.3">
      <c r="A15" s="45"/>
      <c r="B15" s="58"/>
      <c r="C15" s="58"/>
      <c r="D15" s="58"/>
      <c r="E15" s="58"/>
      <c r="F15" s="59"/>
      <c r="G15" s="59"/>
      <c r="H15" s="59"/>
      <c r="I15" s="59"/>
    </row>
    <row r="16" spans="1:9" ht="14.25" customHeight="1" x14ac:dyDescent="0.3">
      <c r="A16" s="34"/>
      <c r="B16" s="17"/>
      <c r="C16" s="18"/>
      <c r="D16" s="17"/>
      <c r="E16" s="35"/>
      <c r="F16" s="20"/>
      <c r="G16" s="27"/>
      <c r="H16" s="27"/>
      <c r="I16" s="27"/>
    </row>
    <row r="17" spans="6:9" ht="14.25" customHeight="1" x14ac:dyDescent="0.3">
      <c r="F17" s="27"/>
      <c r="G17" s="27"/>
      <c r="H17" s="27"/>
      <c r="I17" s="27"/>
    </row>
    <row r="18" spans="6:9" ht="14.25" customHeight="1" x14ac:dyDescent="0.3">
      <c r="F18" s="27"/>
      <c r="G18" s="27"/>
      <c r="H18" s="27"/>
      <c r="I18" s="27"/>
    </row>
    <row r="19" spans="6:9" ht="14.25" customHeight="1" x14ac:dyDescent="0.3">
      <c r="F19" s="27"/>
      <c r="G19" s="27"/>
      <c r="H19" s="27"/>
      <c r="I19" s="27"/>
    </row>
    <row r="20" spans="6:9" ht="14.25" customHeight="1" x14ac:dyDescent="0.3">
      <c r="F20" s="27"/>
      <c r="G20" s="27"/>
      <c r="H20" s="27"/>
      <c r="I20" s="27"/>
    </row>
    <row r="21" spans="6:9" ht="14.25" customHeight="1" x14ac:dyDescent="0.3">
      <c r="F21" s="27"/>
      <c r="G21" s="27"/>
      <c r="H21" s="27"/>
      <c r="I21" s="27"/>
    </row>
    <row r="22" spans="6:9" ht="14.25" customHeight="1" x14ac:dyDescent="0.3">
      <c r="F22" s="27"/>
      <c r="G22" s="27"/>
      <c r="H22" s="27"/>
      <c r="I22" s="27"/>
    </row>
    <row r="23" spans="6:9" ht="14.25" customHeight="1" x14ac:dyDescent="0.3">
      <c r="F23" s="27"/>
      <c r="G23" s="27"/>
      <c r="H23" s="27"/>
      <c r="I23" s="27"/>
    </row>
    <row r="24" spans="6:9" ht="14.25" customHeight="1" x14ac:dyDescent="0.3">
      <c r="F24" s="27"/>
      <c r="G24" s="27"/>
      <c r="H24" s="27"/>
      <c r="I24" s="27"/>
    </row>
    <row r="25" spans="6:9" ht="14.25" customHeight="1" x14ac:dyDescent="0.3">
      <c r="F25" s="27"/>
      <c r="G25" s="27"/>
      <c r="H25" s="27"/>
      <c r="I25" s="27"/>
    </row>
    <row r="26" spans="6:9" ht="14.25" customHeight="1" x14ac:dyDescent="0.3">
      <c r="F26" s="27"/>
      <c r="G26" s="27"/>
      <c r="H26" s="27"/>
      <c r="I26" s="27"/>
    </row>
    <row r="27" spans="6:9" ht="14.25" customHeight="1" x14ac:dyDescent="0.3">
      <c r="F27" s="27"/>
      <c r="G27" s="27"/>
      <c r="H27" s="27"/>
      <c r="I27" s="27"/>
    </row>
    <row r="28" spans="6:9" ht="14.25" customHeight="1" x14ac:dyDescent="0.3">
      <c r="F28" s="27"/>
      <c r="G28" s="27"/>
      <c r="H28" s="27"/>
      <c r="I28" s="27"/>
    </row>
    <row r="29" spans="6:9" ht="14.25" customHeight="1" x14ac:dyDescent="0.3">
      <c r="F29" s="27"/>
      <c r="G29" s="27"/>
      <c r="H29" s="27"/>
      <c r="I29" s="27"/>
    </row>
    <row r="30" spans="6:9" ht="14.25" customHeight="1" x14ac:dyDescent="0.3">
      <c r="F30" s="27"/>
      <c r="G30" s="27"/>
      <c r="H30" s="27"/>
      <c r="I30" s="27"/>
    </row>
    <row r="31" spans="6:9" ht="14.25" customHeight="1" x14ac:dyDescent="0.3">
      <c r="F31" s="27"/>
      <c r="G31" s="27"/>
      <c r="H31" s="27"/>
      <c r="I31" s="27"/>
    </row>
    <row r="32" spans="6:9" ht="14.25" customHeight="1" x14ac:dyDescent="0.3">
      <c r="F32" s="27"/>
      <c r="G32" s="27"/>
      <c r="H32" s="27"/>
      <c r="I32" s="27"/>
    </row>
    <row r="33" spans="6:9" ht="14.25" customHeight="1" x14ac:dyDescent="0.3">
      <c r="F33" s="27"/>
      <c r="G33" s="27"/>
      <c r="H33" s="27"/>
      <c r="I33" s="27"/>
    </row>
    <row r="34" spans="6:9" ht="14.25" customHeight="1" x14ac:dyDescent="0.3">
      <c r="F34" s="27"/>
      <c r="G34" s="27"/>
      <c r="H34" s="27"/>
      <c r="I34" s="27"/>
    </row>
    <row r="35" spans="6:9" ht="14.25" customHeight="1" x14ac:dyDescent="0.3">
      <c r="F35" s="27"/>
      <c r="G35" s="27"/>
      <c r="H35" s="27"/>
      <c r="I35" s="27"/>
    </row>
    <row r="36" spans="6:9" ht="14.25" customHeight="1" x14ac:dyDescent="0.3">
      <c r="F36" s="27"/>
      <c r="G36" s="27"/>
      <c r="H36" s="27"/>
      <c r="I36" s="27"/>
    </row>
    <row r="37" spans="6:9" ht="14.25" customHeight="1" x14ac:dyDescent="0.3">
      <c r="F37" s="27"/>
      <c r="G37" s="27"/>
      <c r="H37" s="27"/>
      <c r="I37" s="27"/>
    </row>
    <row r="38" spans="6:9" ht="14.25" customHeight="1" x14ac:dyDescent="0.3">
      <c r="F38" s="27"/>
      <c r="G38" s="27"/>
      <c r="H38" s="27"/>
      <c r="I38" s="27"/>
    </row>
    <row r="39" spans="6:9" ht="14.25" customHeight="1" x14ac:dyDescent="0.3">
      <c r="F39" s="27"/>
      <c r="G39" s="27"/>
      <c r="H39" s="27"/>
      <c r="I39" s="27"/>
    </row>
    <row r="40" spans="6:9" ht="14.25" customHeight="1" x14ac:dyDescent="0.3">
      <c r="F40" s="27"/>
      <c r="G40" s="27"/>
      <c r="H40" s="27"/>
      <c r="I40" s="27"/>
    </row>
    <row r="41" spans="6:9" ht="14.25" customHeight="1" x14ac:dyDescent="0.3">
      <c r="F41" s="27"/>
      <c r="G41" s="27"/>
      <c r="H41" s="27"/>
      <c r="I41" s="27"/>
    </row>
    <row r="42" spans="6:9" ht="14.25" customHeight="1" x14ac:dyDescent="0.3">
      <c r="F42" s="27"/>
      <c r="G42" s="27"/>
      <c r="H42" s="27"/>
      <c r="I42" s="27"/>
    </row>
    <row r="43" spans="6:9" ht="14.25" customHeight="1" x14ac:dyDescent="0.3">
      <c r="F43" s="27"/>
      <c r="G43" s="27"/>
      <c r="H43" s="27"/>
      <c r="I43" s="27"/>
    </row>
    <row r="44" spans="6:9" ht="14.25" customHeight="1" x14ac:dyDescent="0.3">
      <c r="F44" s="27"/>
      <c r="G44" s="27"/>
      <c r="H44" s="27"/>
      <c r="I44" s="27"/>
    </row>
    <row r="45" spans="6:9" ht="14.25" customHeight="1" x14ac:dyDescent="0.3">
      <c r="F45" s="27"/>
      <c r="G45" s="27"/>
      <c r="H45" s="27"/>
      <c r="I45" s="27"/>
    </row>
    <row r="46" spans="6:9" ht="14.25" customHeight="1" x14ac:dyDescent="0.3">
      <c r="F46" s="27"/>
      <c r="G46" s="27"/>
      <c r="H46" s="27"/>
      <c r="I46" s="27"/>
    </row>
    <row r="47" spans="6:9" ht="14.25" customHeight="1" x14ac:dyDescent="0.3">
      <c r="F47" s="27"/>
      <c r="G47" s="27"/>
      <c r="H47" s="27"/>
      <c r="I47" s="27"/>
    </row>
    <row r="48" spans="6:9" ht="14.25" customHeight="1" x14ac:dyDescent="0.3">
      <c r="F48" s="27"/>
      <c r="G48" s="27"/>
      <c r="H48" s="27"/>
      <c r="I48" s="27"/>
    </row>
    <row r="49" spans="6:9" ht="14.25" customHeight="1" x14ac:dyDescent="0.3">
      <c r="F49" s="27"/>
      <c r="G49" s="27"/>
      <c r="H49" s="27"/>
      <c r="I49" s="27"/>
    </row>
    <row r="50" spans="6:9" ht="14.25" customHeight="1" x14ac:dyDescent="0.3">
      <c r="F50" s="27"/>
      <c r="G50" s="27"/>
      <c r="H50" s="27"/>
      <c r="I50" s="27"/>
    </row>
    <row r="51" spans="6:9" ht="14.25" customHeight="1" x14ac:dyDescent="0.3">
      <c r="F51" s="27"/>
      <c r="G51" s="27"/>
      <c r="H51" s="27"/>
      <c r="I51" s="27"/>
    </row>
    <row r="52" spans="6:9" ht="14.25" customHeight="1" x14ac:dyDescent="0.3">
      <c r="F52" s="27"/>
      <c r="G52" s="27"/>
      <c r="H52" s="27"/>
      <c r="I52" s="27"/>
    </row>
    <row r="53" spans="6:9" ht="14.25" customHeight="1" x14ac:dyDescent="0.3">
      <c r="F53" s="27"/>
      <c r="G53" s="27"/>
      <c r="H53" s="27"/>
      <c r="I53" s="27"/>
    </row>
    <row r="54" spans="6:9" ht="14.25" customHeight="1" x14ac:dyDescent="0.3">
      <c r="F54" s="27"/>
      <c r="G54" s="27"/>
      <c r="H54" s="27"/>
      <c r="I54" s="27"/>
    </row>
    <row r="55" spans="6:9" ht="14.25" customHeight="1" x14ac:dyDescent="0.3">
      <c r="F55" s="27"/>
      <c r="G55" s="27"/>
      <c r="H55" s="27"/>
      <c r="I55" s="27"/>
    </row>
    <row r="56" spans="6:9" ht="14.25" customHeight="1" x14ac:dyDescent="0.3">
      <c r="F56" s="27"/>
      <c r="G56" s="27"/>
      <c r="H56" s="27"/>
      <c r="I56" s="27"/>
    </row>
    <row r="57" spans="6:9" ht="14.25" customHeight="1" x14ac:dyDescent="0.3">
      <c r="F57" s="27"/>
      <c r="G57" s="27"/>
      <c r="H57" s="27"/>
      <c r="I57" s="27"/>
    </row>
    <row r="58" spans="6:9" ht="14.25" customHeight="1" x14ac:dyDescent="0.3">
      <c r="F58" s="27"/>
      <c r="G58" s="27"/>
      <c r="H58" s="27"/>
      <c r="I58" s="27"/>
    </row>
    <row r="59" spans="6:9" ht="14.25" customHeight="1" x14ac:dyDescent="0.3">
      <c r="F59" s="27"/>
      <c r="G59" s="27"/>
      <c r="H59" s="27"/>
      <c r="I59" s="27"/>
    </row>
    <row r="60" spans="6:9" ht="14.25" customHeight="1" x14ac:dyDescent="0.3">
      <c r="F60" s="27"/>
      <c r="G60" s="27"/>
      <c r="H60" s="27"/>
      <c r="I60" s="27"/>
    </row>
    <row r="61" spans="6:9" ht="14.25" customHeight="1" x14ac:dyDescent="0.3">
      <c r="F61" s="27"/>
      <c r="G61" s="27"/>
      <c r="H61" s="27"/>
      <c r="I61" s="27"/>
    </row>
    <row r="62" spans="6:9" ht="14.25" customHeight="1" x14ac:dyDescent="0.3">
      <c r="F62" s="27"/>
      <c r="G62" s="27"/>
      <c r="H62" s="27"/>
      <c r="I62" s="27"/>
    </row>
    <row r="63" spans="6:9" ht="14.25" customHeight="1" x14ac:dyDescent="0.3">
      <c r="F63" s="27"/>
      <c r="G63" s="27"/>
      <c r="H63" s="27"/>
      <c r="I63" s="27"/>
    </row>
    <row r="64" spans="6:9" ht="14.25" customHeight="1" x14ac:dyDescent="0.3">
      <c r="F64" s="27"/>
      <c r="G64" s="27"/>
      <c r="H64" s="27"/>
      <c r="I64" s="27"/>
    </row>
    <row r="65" spans="6:9" ht="14.25" customHeight="1" x14ac:dyDescent="0.3">
      <c r="F65" s="27"/>
      <c r="G65" s="27"/>
      <c r="H65" s="27"/>
      <c r="I65" s="27"/>
    </row>
    <row r="66" spans="6:9" ht="14.25" customHeight="1" x14ac:dyDescent="0.3">
      <c r="F66" s="27"/>
      <c r="G66" s="27"/>
      <c r="H66" s="27"/>
      <c r="I66" s="27"/>
    </row>
    <row r="67" spans="6:9" ht="14.25" customHeight="1" x14ac:dyDescent="0.3">
      <c r="F67" s="27"/>
      <c r="G67" s="27"/>
      <c r="H67" s="27"/>
      <c r="I67" s="27"/>
    </row>
    <row r="68" spans="6:9" ht="14.25" customHeight="1" x14ac:dyDescent="0.3">
      <c r="F68" s="27"/>
      <c r="G68" s="27"/>
      <c r="H68" s="27"/>
      <c r="I68" s="27"/>
    </row>
    <row r="69" spans="6:9" ht="14.25" customHeight="1" x14ac:dyDescent="0.3">
      <c r="F69" s="27"/>
      <c r="G69" s="27"/>
      <c r="H69" s="27"/>
      <c r="I69" s="27"/>
    </row>
    <row r="70" spans="6:9" ht="14.25" customHeight="1" x14ac:dyDescent="0.3">
      <c r="F70" s="27"/>
      <c r="G70" s="27"/>
      <c r="H70" s="27"/>
      <c r="I70" s="27"/>
    </row>
    <row r="71" spans="6:9" ht="14.25" customHeight="1" x14ac:dyDescent="0.3">
      <c r="F71" s="27"/>
      <c r="G71" s="27"/>
      <c r="H71" s="27"/>
      <c r="I71" s="27"/>
    </row>
    <row r="72" spans="6:9" ht="14.25" customHeight="1" x14ac:dyDescent="0.3">
      <c r="F72" s="27"/>
      <c r="G72" s="27"/>
      <c r="H72" s="27"/>
      <c r="I72" s="27"/>
    </row>
    <row r="73" spans="6:9" ht="14.25" customHeight="1" x14ac:dyDescent="0.3">
      <c r="F73" s="27"/>
      <c r="G73" s="27"/>
      <c r="H73" s="27"/>
      <c r="I73" s="27"/>
    </row>
    <row r="74" spans="6:9" ht="14.25" customHeight="1" x14ac:dyDescent="0.3">
      <c r="F74" s="27"/>
      <c r="G74" s="27"/>
      <c r="H74" s="27"/>
      <c r="I74" s="27"/>
    </row>
    <row r="75" spans="6:9" ht="14.25" customHeight="1" x14ac:dyDescent="0.3">
      <c r="F75" s="27"/>
      <c r="G75" s="27"/>
      <c r="H75" s="27"/>
      <c r="I75" s="27"/>
    </row>
    <row r="76" spans="6:9" ht="14.25" customHeight="1" x14ac:dyDescent="0.3">
      <c r="F76" s="27"/>
      <c r="G76" s="27"/>
      <c r="H76" s="27"/>
      <c r="I76" s="27"/>
    </row>
    <row r="77" spans="6:9" ht="14.25" customHeight="1" x14ac:dyDescent="0.3">
      <c r="F77" s="27"/>
      <c r="G77" s="27"/>
      <c r="H77" s="27"/>
      <c r="I77" s="27"/>
    </row>
    <row r="78" spans="6:9" ht="14.25" customHeight="1" x14ac:dyDescent="0.3">
      <c r="F78" s="27"/>
      <c r="G78" s="27"/>
      <c r="H78" s="27"/>
      <c r="I78" s="27"/>
    </row>
    <row r="79" spans="6:9" ht="14.25" customHeight="1" x14ac:dyDescent="0.3">
      <c r="F79" s="27"/>
      <c r="G79" s="27"/>
      <c r="H79" s="27"/>
      <c r="I79" s="27"/>
    </row>
    <row r="80" spans="6:9" ht="14.25" customHeight="1" x14ac:dyDescent="0.3">
      <c r="F80" s="27"/>
      <c r="G80" s="27"/>
      <c r="H80" s="27"/>
      <c r="I80" s="27"/>
    </row>
    <row r="81" spans="6:9" ht="14.25" customHeight="1" x14ac:dyDescent="0.3">
      <c r="F81" s="27"/>
      <c r="G81" s="27"/>
      <c r="H81" s="27"/>
      <c r="I81" s="27"/>
    </row>
    <row r="82" spans="6:9" ht="14.25" customHeight="1" x14ac:dyDescent="0.3">
      <c r="F82" s="27"/>
      <c r="G82" s="27"/>
      <c r="H82" s="27"/>
      <c r="I82" s="27"/>
    </row>
    <row r="83" spans="6:9" ht="14.25" customHeight="1" x14ac:dyDescent="0.3">
      <c r="F83" s="27"/>
      <c r="G83" s="27"/>
      <c r="H83" s="27"/>
      <c r="I83" s="27"/>
    </row>
    <row r="84" spans="6:9" ht="14.25" customHeight="1" x14ac:dyDescent="0.3">
      <c r="F84" s="27"/>
      <c r="G84" s="27"/>
      <c r="H84" s="27"/>
      <c r="I84" s="27"/>
    </row>
    <row r="85" spans="6:9" ht="14.25" customHeight="1" x14ac:dyDescent="0.3">
      <c r="F85" s="27"/>
      <c r="G85" s="27"/>
      <c r="H85" s="27"/>
      <c r="I85" s="27"/>
    </row>
    <row r="86" spans="6:9" ht="14.25" customHeight="1" x14ac:dyDescent="0.3">
      <c r="F86" s="27"/>
      <c r="G86" s="27"/>
      <c r="H86" s="27"/>
      <c r="I86" s="27"/>
    </row>
    <row r="87" spans="6:9" ht="14.25" customHeight="1" x14ac:dyDescent="0.3">
      <c r="F87" s="27"/>
      <c r="G87" s="27"/>
      <c r="H87" s="27"/>
      <c r="I87" s="27"/>
    </row>
    <row r="88" spans="6:9" ht="14.25" customHeight="1" x14ac:dyDescent="0.3">
      <c r="F88" s="27"/>
      <c r="G88" s="27"/>
      <c r="H88" s="27"/>
      <c r="I88" s="27"/>
    </row>
    <row r="89" spans="6:9" ht="14.25" customHeight="1" x14ac:dyDescent="0.3">
      <c r="F89" s="27"/>
      <c r="G89" s="27"/>
      <c r="H89" s="27"/>
      <c r="I89" s="27"/>
    </row>
    <row r="90" spans="6:9" ht="14.25" customHeight="1" x14ac:dyDescent="0.3">
      <c r="F90" s="27"/>
      <c r="G90" s="27"/>
      <c r="H90" s="27"/>
      <c r="I90" s="27"/>
    </row>
    <row r="91" spans="6:9" ht="14.25" customHeight="1" x14ac:dyDescent="0.3">
      <c r="F91" s="27"/>
      <c r="G91" s="27"/>
      <c r="H91" s="27"/>
      <c r="I91" s="27"/>
    </row>
    <row r="92" spans="6:9" ht="14.25" customHeight="1" x14ac:dyDescent="0.3">
      <c r="F92" s="27"/>
      <c r="G92" s="27"/>
      <c r="H92" s="27"/>
      <c r="I92" s="27"/>
    </row>
    <row r="93" spans="6:9" ht="14.25" customHeight="1" x14ac:dyDescent="0.3">
      <c r="F93" s="27"/>
      <c r="G93" s="27"/>
      <c r="H93" s="27"/>
      <c r="I93" s="27"/>
    </row>
    <row r="94" spans="6:9" ht="14.25" customHeight="1" x14ac:dyDescent="0.3">
      <c r="F94" s="27"/>
      <c r="G94" s="27"/>
      <c r="H94" s="27"/>
      <c r="I94" s="27"/>
    </row>
    <row r="95" spans="6:9" ht="14.25" customHeight="1" x14ac:dyDescent="0.3">
      <c r="F95" s="27"/>
      <c r="G95" s="27"/>
      <c r="H95" s="27"/>
      <c r="I95" s="27"/>
    </row>
    <row r="96" spans="6:9" ht="14.25" customHeight="1" x14ac:dyDescent="0.3">
      <c r="F96" s="27"/>
      <c r="G96" s="27"/>
      <c r="H96" s="27"/>
      <c r="I96" s="27"/>
    </row>
    <row r="97" spans="6:9" ht="14.25" customHeight="1" x14ac:dyDescent="0.3">
      <c r="F97" s="27"/>
      <c r="G97" s="27"/>
      <c r="H97" s="27"/>
      <c r="I97" s="27"/>
    </row>
    <row r="98" spans="6:9" ht="14.25" customHeight="1" x14ac:dyDescent="0.3">
      <c r="F98" s="27"/>
      <c r="G98" s="27"/>
      <c r="H98" s="27"/>
      <c r="I98" s="27"/>
    </row>
    <row r="99" spans="6:9" ht="14.25" customHeight="1" x14ac:dyDescent="0.3">
      <c r="F99" s="27"/>
      <c r="G99" s="27"/>
      <c r="H99" s="27"/>
      <c r="I99" s="27"/>
    </row>
    <row r="100" spans="6:9" ht="14.25" customHeight="1" x14ac:dyDescent="0.3">
      <c r="F100" s="27"/>
      <c r="G100" s="27"/>
      <c r="H100" s="27"/>
      <c r="I100" s="27"/>
    </row>
    <row r="101" spans="6:9" ht="14.25" customHeight="1" x14ac:dyDescent="0.3">
      <c r="F101" s="27"/>
      <c r="G101" s="27"/>
      <c r="H101" s="27"/>
      <c r="I101" s="27"/>
    </row>
    <row r="102" spans="6:9" ht="14.25" customHeight="1" x14ac:dyDescent="0.3">
      <c r="F102" s="27"/>
      <c r="G102" s="27"/>
      <c r="H102" s="27"/>
      <c r="I102" s="27"/>
    </row>
    <row r="103" spans="6:9" ht="14.25" customHeight="1" x14ac:dyDescent="0.3">
      <c r="F103" s="27"/>
      <c r="G103" s="27"/>
      <c r="H103" s="27"/>
      <c r="I103" s="27"/>
    </row>
    <row r="104" spans="6:9" ht="14.25" customHeight="1" x14ac:dyDescent="0.3">
      <c r="F104" s="27"/>
      <c r="G104" s="27"/>
      <c r="H104" s="27"/>
      <c r="I104" s="27"/>
    </row>
    <row r="105" spans="6:9" ht="14.25" customHeight="1" x14ac:dyDescent="0.3">
      <c r="F105" s="27"/>
      <c r="G105" s="27"/>
      <c r="H105" s="27"/>
      <c r="I105" s="27"/>
    </row>
    <row r="106" spans="6:9" ht="14.25" customHeight="1" x14ac:dyDescent="0.3">
      <c r="F106" s="27"/>
      <c r="G106" s="27"/>
      <c r="H106" s="27"/>
      <c r="I106" s="27"/>
    </row>
    <row r="107" spans="6:9" ht="14.25" customHeight="1" x14ac:dyDescent="0.3">
      <c r="F107" s="27"/>
      <c r="G107" s="27"/>
      <c r="H107" s="27"/>
      <c r="I107" s="27"/>
    </row>
    <row r="108" spans="6:9" ht="14.25" customHeight="1" x14ac:dyDescent="0.3">
      <c r="F108" s="27"/>
      <c r="G108" s="27"/>
      <c r="H108" s="27"/>
      <c r="I108" s="27"/>
    </row>
    <row r="109" spans="6:9" ht="14.25" customHeight="1" x14ac:dyDescent="0.3">
      <c r="F109" s="27"/>
      <c r="G109" s="27"/>
      <c r="H109" s="27"/>
      <c r="I109" s="27"/>
    </row>
    <row r="110" spans="6:9" ht="14.25" customHeight="1" x14ac:dyDescent="0.3">
      <c r="F110" s="27"/>
      <c r="G110" s="27"/>
      <c r="H110" s="27"/>
      <c r="I110" s="27"/>
    </row>
    <row r="111" spans="6:9" ht="14.25" customHeight="1" x14ac:dyDescent="0.3">
      <c r="F111" s="27"/>
      <c r="G111" s="27"/>
      <c r="H111" s="27"/>
      <c r="I111" s="27"/>
    </row>
    <row r="112" spans="6:9" ht="14.25" customHeight="1" x14ac:dyDescent="0.3">
      <c r="F112" s="27"/>
      <c r="G112" s="27"/>
      <c r="H112" s="27"/>
      <c r="I112" s="27"/>
    </row>
    <row r="113" spans="6:9" ht="14.25" customHeight="1" x14ac:dyDescent="0.3">
      <c r="F113" s="27"/>
      <c r="G113" s="27"/>
      <c r="H113" s="27"/>
      <c r="I113" s="27"/>
    </row>
    <row r="114" spans="6:9" ht="14.25" customHeight="1" x14ac:dyDescent="0.3">
      <c r="F114" s="27"/>
      <c r="G114" s="27"/>
      <c r="H114" s="27"/>
      <c r="I114" s="27"/>
    </row>
    <row r="115" spans="6:9" ht="14.25" customHeight="1" x14ac:dyDescent="0.3">
      <c r="F115" s="27"/>
      <c r="G115" s="27"/>
      <c r="H115" s="27"/>
      <c r="I115" s="27"/>
    </row>
    <row r="116" spans="6:9" ht="14.25" customHeight="1" x14ac:dyDescent="0.3">
      <c r="F116" s="27"/>
      <c r="G116" s="27"/>
      <c r="H116" s="27"/>
      <c r="I116" s="27"/>
    </row>
    <row r="117" spans="6:9" ht="14.25" customHeight="1" x14ac:dyDescent="0.3">
      <c r="F117" s="27"/>
      <c r="G117" s="27"/>
      <c r="H117" s="27"/>
      <c r="I117" s="27"/>
    </row>
    <row r="118" spans="6:9" ht="14.25" customHeight="1" x14ac:dyDescent="0.3">
      <c r="F118" s="27"/>
      <c r="G118" s="27"/>
      <c r="H118" s="27"/>
      <c r="I118" s="27"/>
    </row>
    <row r="119" spans="6:9" ht="14.25" customHeight="1" x14ac:dyDescent="0.3">
      <c r="F119" s="27"/>
      <c r="G119" s="27"/>
      <c r="H119" s="27"/>
      <c r="I119" s="27"/>
    </row>
    <row r="120" spans="6:9" ht="14.25" customHeight="1" x14ac:dyDescent="0.3">
      <c r="F120" s="27"/>
      <c r="G120" s="27"/>
      <c r="H120" s="27"/>
      <c r="I120" s="27"/>
    </row>
    <row r="121" spans="6:9" ht="14.25" customHeight="1" x14ac:dyDescent="0.3">
      <c r="F121" s="27"/>
      <c r="G121" s="27"/>
      <c r="H121" s="27"/>
      <c r="I121" s="27"/>
    </row>
    <row r="122" spans="6:9" ht="14.25" customHeight="1" x14ac:dyDescent="0.3">
      <c r="F122" s="27"/>
      <c r="G122" s="27"/>
      <c r="H122" s="27"/>
      <c r="I122" s="27"/>
    </row>
    <row r="123" spans="6:9" ht="14.25" customHeight="1" x14ac:dyDescent="0.3">
      <c r="F123" s="27"/>
      <c r="G123" s="27"/>
      <c r="H123" s="27"/>
      <c r="I123" s="27"/>
    </row>
    <row r="124" spans="6:9" ht="14.25" customHeight="1" x14ac:dyDescent="0.3">
      <c r="F124" s="27"/>
      <c r="G124" s="27"/>
      <c r="H124" s="27"/>
      <c r="I124" s="27"/>
    </row>
    <row r="125" spans="6:9" ht="14.25" customHeight="1" x14ac:dyDescent="0.3">
      <c r="F125" s="27"/>
      <c r="G125" s="27"/>
      <c r="H125" s="27"/>
      <c r="I125" s="27"/>
    </row>
    <row r="126" spans="6:9" ht="14.25" customHeight="1" x14ac:dyDescent="0.3">
      <c r="F126" s="27"/>
      <c r="G126" s="27"/>
      <c r="H126" s="27"/>
      <c r="I126" s="27"/>
    </row>
    <row r="127" spans="6:9" ht="14.25" customHeight="1" x14ac:dyDescent="0.3">
      <c r="F127" s="27"/>
      <c r="G127" s="27"/>
      <c r="H127" s="27"/>
      <c r="I127" s="27"/>
    </row>
    <row r="128" spans="6:9" ht="14.25" customHeight="1" x14ac:dyDescent="0.3">
      <c r="F128" s="27"/>
      <c r="G128" s="27"/>
      <c r="H128" s="27"/>
      <c r="I128" s="27"/>
    </row>
    <row r="129" spans="6:9" ht="14.25" customHeight="1" x14ac:dyDescent="0.3">
      <c r="F129" s="27"/>
      <c r="G129" s="27"/>
      <c r="H129" s="27"/>
      <c r="I129" s="27"/>
    </row>
    <row r="130" spans="6:9" ht="14.25" customHeight="1" x14ac:dyDescent="0.3">
      <c r="F130" s="27"/>
      <c r="G130" s="27"/>
      <c r="H130" s="27"/>
      <c r="I130" s="27"/>
    </row>
    <row r="131" spans="6:9" ht="14.25" customHeight="1" x14ac:dyDescent="0.3">
      <c r="F131" s="27"/>
      <c r="G131" s="27"/>
      <c r="H131" s="27"/>
      <c r="I131" s="27"/>
    </row>
    <row r="132" spans="6:9" ht="14.25" customHeight="1" x14ac:dyDescent="0.3">
      <c r="F132" s="27"/>
      <c r="G132" s="27"/>
      <c r="H132" s="27"/>
      <c r="I132" s="27"/>
    </row>
    <row r="133" spans="6:9" ht="14.25" customHeight="1" x14ac:dyDescent="0.3">
      <c r="F133" s="27"/>
      <c r="G133" s="27"/>
      <c r="H133" s="27"/>
      <c r="I133" s="27"/>
    </row>
    <row r="134" spans="6:9" ht="14.25" customHeight="1" x14ac:dyDescent="0.3">
      <c r="F134" s="27"/>
      <c r="G134" s="27"/>
      <c r="H134" s="27"/>
      <c r="I134" s="27"/>
    </row>
    <row r="135" spans="6:9" ht="14.25" customHeight="1" x14ac:dyDescent="0.3">
      <c r="F135" s="27"/>
      <c r="G135" s="27"/>
      <c r="H135" s="27"/>
      <c r="I135" s="27"/>
    </row>
    <row r="136" spans="6:9" ht="14.25" customHeight="1" x14ac:dyDescent="0.3">
      <c r="F136" s="27"/>
      <c r="G136" s="27"/>
      <c r="H136" s="27"/>
      <c r="I136" s="27"/>
    </row>
    <row r="137" spans="6:9" ht="14.25" customHeight="1" x14ac:dyDescent="0.3">
      <c r="F137" s="27"/>
      <c r="G137" s="27"/>
      <c r="H137" s="27"/>
      <c r="I137" s="27"/>
    </row>
    <row r="138" spans="6:9" ht="14.25" customHeight="1" x14ac:dyDescent="0.3">
      <c r="F138" s="27"/>
      <c r="G138" s="27"/>
      <c r="H138" s="27"/>
      <c r="I138" s="27"/>
    </row>
    <row r="139" spans="6:9" ht="14.25" customHeight="1" x14ac:dyDescent="0.3">
      <c r="F139" s="27"/>
      <c r="G139" s="27"/>
      <c r="H139" s="27"/>
      <c r="I139" s="27"/>
    </row>
    <row r="140" spans="6:9" ht="14.25" customHeight="1" x14ac:dyDescent="0.3">
      <c r="F140" s="27"/>
      <c r="G140" s="27"/>
      <c r="H140" s="27"/>
      <c r="I140" s="27"/>
    </row>
    <row r="141" spans="6:9" ht="14.25" customHeight="1" x14ac:dyDescent="0.3">
      <c r="F141" s="27"/>
      <c r="G141" s="27"/>
      <c r="H141" s="27"/>
      <c r="I141" s="27"/>
    </row>
    <row r="142" spans="6:9" ht="14.25" customHeight="1" x14ac:dyDescent="0.3">
      <c r="F142" s="27"/>
      <c r="G142" s="27"/>
      <c r="H142" s="27"/>
      <c r="I142" s="27"/>
    </row>
    <row r="143" spans="6:9" ht="14.25" customHeight="1" x14ac:dyDescent="0.3">
      <c r="F143" s="27"/>
      <c r="G143" s="27"/>
      <c r="H143" s="27"/>
      <c r="I143" s="27"/>
    </row>
    <row r="144" spans="6:9" ht="14.25" customHeight="1" x14ac:dyDescent="0.3">
      <c r="F144" s="27"/>
      <c r="G144" s="27"/>
      <c r="H144" s="27"/>
      <c r="I144" s="27"/>
    </row>
    <row r="145" spans="6:9" ht="14.25" customHeight="1" x14ac:dyDescent="0.3">
      <c r="F145" s="27"/>
      <c r="G145" s="27"/>
      <c r="H145" s="27"/>
      <c r="I145" s="27"/>
    </row>
    <row r="146" spans="6:9" ht="14.25" customHeight="1" x14ac:dyDescent="0.3">
      <c r="F146" s="27"/>
      <c r="G146" s="27"/>
      <c r="H146" s="27"/>
      <c r="I146" s="27"/>
    </row>
    <row r="147" spans="6:9" ht="14.25" customHeight="1" x14ac:dyDescent="0.3">
      <c r="F147" s="27"/>
      <c r="G147" s="27"/>
      <c r="H147" s="27"/>
      <c r="I147" s="27"/>
    </row>
    <row r="148" spans="6:9" ht="14.25" customHeight="1" x14ac:dyDescent="0.3">
      <c r="F148" s="27"/>
      <c r="G148" s="27"/>
      <c r="H148" s="27"/>
      <c r="I148" s="27"/>
    </row>
    <row r="149" spans="6:9" ht="14.25" customHeight="1" x14ac:dyDescent="0.3">
      <c r="F149" s="27"/>
      <c r="G149" s="27"/>
      <c r="H149" s="27"/>
      <c r="I149" s="27"/>
    </row>
    <row r="150" spans="6:9" ht="14.25" customHeight="1" x14ac:dyDescent="0.3">
      <c r="F150" s="27"/>
      <c r="G150" s="27"/>
      <c r="H150" s="27"/>
      <c r="I150" s="27"/>
    </row>
    <row r="151" spans="6:9" ht="14.25" customHeight="1" x14ac:dyDescent="0.3">
      <c r="F151" s="27"/>
      <c r="G151" s="27"/>
      <c r="H151" s="27"/>
      <c r="I151" s="27"/>
    </row>
    <row r="152" spans="6:9" ht="14.25" customHeight="1" x14ac:dyDescent="0.3">
      <c r="F152" s="27"/>
      <c r="G152" s="27"/>
      <c r="H152" s="27"/>
      <c r="I152" s="27"/>
    </row>
    <row r="153" spans="6:9" ht="14.25" customHeight="1" x14ac:dyDescent="0.3">
      <c r="F153" s="27"/>
      <c r="G153" s="27"/>
      <c r="H153" s="27"/>
      <c r="I153" s="27"/>
    </row>
    <row r="154" spans="6:9" ht="14.25" customHeight="1" x14ac:dyDescent="0.3">
      <c r="F154" s="27"/>
      <c r="G154" s="27"/>
      <c r="H154" s="27"/>
      <c r="I154" s="27"/>
    </row>
    <row r="155" spans="6:9" ht="14.25" customHeight="1" x14ac:dyDescent="0.3">
      <c r="F155" s="27"/>
      <c r="G155" s="27"/>
      <c r="H155" s="27"/>
      <c r="I155" s="27"/>
    </row>
    <row r="156" spans="6:9" ht="14.25" customHeight="1" x14ac:dyDescent="0.3">
      <c r="F156" s="27"/>
      <c r="G156" s="27"/>
      <c r="H156" s="27"/>
      <c r="I156" s="27"/>
    </row>
    <row r="157" spans="6:9" ht="14.25" customHeight="1" x14ac:dyDescent="0.3">
      <c r="F157" s="27"/>
      <c r="G157" s="27"/>
      <c r="H157" s="27"/>
      <c r="I157" s="27"/>
    </row>
    <row r="158" spans="6:9" ht="14.25" customHeight="1" x14ac:dyDescent="0.3">
      <c r="F158" s="27"/>
      <c r="G158" s="27"/>
      <c r="H158" s="27"/>
      <c r="I158" s="27"/>
    </row>
    <row r="159" spans="6:9" ht="14.25" customHeight="1" x14ac:dyDescent="0.3">
      <c r="F159" s="27"/>
      <c r="G159" s="27"/>
      <c r="H159" s="27"/>
      <c r="I159" s="27"/>
    </row>
    <row r="160" spans="6:9" ht="14.25" customHeight="1" x14ac:dyDescent="0.3">
      <c r="F160" s="27"/>
      <c r="G160" s="27"/>
      <c r="H160" s="27"/>
      <c r="I160" s="27"/>
    </row>
    <row r="161" spans="6:9" ht="14.25" customHeight="1" x14ac:dyDescent="0.3">
      <c r="F161" s="27"/>
      <c r="G161" s="27"/>
      <c r="H161" s="27"/>
      <c r="I161" s="27"/>
    </row>
    <row r="162" spans="6:9" ht="14.25" customHeight="1" x14ac:dyDescent="0.3">
      <c r="F162" s="27"/>
      <c r="G162" s="27"/>
      <c r="H162" s="27"/>
      <c r="I162" s="27"/>
    </row>
    <row r="163" spans="6:9" ht="14.25" customHeight="1" x14ac:dyDescent="0.3">
      <c r="F163" s="27"/>
      <c r="G163" s="27"/>
      <c r="H163" s="27"/>
      <c r="I163" s="27"/>
    </row>
    <row r="164" spans="6:9" ht="14.25" customHeight="1" x14ac:dyDescent="0.3">
      <c r="F164" s="27"/>
      <c r="G164" s="27"/>
      <c r="H164" s="27"/>
      <c r="I164" s="27"/>
    </row>
    <row r="165" spans="6:9" ht="14.25" customHeight="1" x14ac:dyDescent="0.3">
      <c r="F165" s="27"/>
      <c r="G165" s="27"/>
      <c r="H165" s="27"/>
      <c r="I165" s="27"/>
    </row>
    <row r="166" spans="6:9" ht="14.25" customHeight="1" x14ac:dyDescent="0.3">
      <c r="F166" s="27"/>
      <c r="G166" s="27"/>
      <c r="H166" s="27"/>
      <c r="I166" s="27"/>
    </row>
    <row r="167" spans="6:9" ht="14.25" customHeight="1" x14ac:dyDescent="0.3">
      <c r="F167" s="27"/>
      <c r="G167" s="27"/>
      <c r="H167" s="27"/>
      <c r="I167" s="27"/>
    </row>
    <row r="168" spans="6:9" ht="14.25" customHeight="1" x14ac:dyDescent="0.3">
      <c r="F168" s="27"/>
      <c r="G168" s="27"/>
      <c r="H168" s="27"/>
      <c r="I168" s="27"/>
    </row>
    <row r="169" spans="6:9" ht="14.25" customHeight="1" x14ac:dyDescent="0.3">
      <c r="F169" s="27"/>
      <c r="G169" s="27"/>
      <c r="H169" s="27"/>
      <c r="I169" s="27"/>
    </row>
    <row r="170" spans="6:9" ht="14.25" customHeight="1" x14ac:dyDescent="0.3">
      <c r="F170" s="27"/>
      <c r="G170" s="27"/>
      <c r="H170" s="27"/>
      <c r="I170" s="27"/>
    </row>
    <row r="171" spans="6:9" ht="14.25" customHeight="1" x14ac:dyDescent="0.3">
      <c r="F171" s="27"/>
      <c r="G171" s="27"/>
      <c r="H171" s="27"/>
      <c r="I171" s="27"/>
    </row>
    <row r="172" spans="6:9" ht="14.25" customHeight="1" x14ac:dyDescent="0.3">
      <c r="F172" s="27"/>
      <c r="G172" s="27"/>
      <c r="H172" s="27"/>
      <c r="I172" s="27"/>
    </row>
    <row r="173" spans="6:9" ht="14.25" customHeight="1" x14ac:dyDescent="0.3">
      <c r="F173" s="27"/>
      <c r="G173" s="27"/>
      <c r="H173" s="27"/>
      <c r="I173" s="27"/>
    </row>
    <row r="174" spans="6:9" ht="14.25" customHeight="1" x14ac:dyDescent="0.3">
      <c r="F174" s="27"/>
      <c r="G174" s="27"/>
      <c r="H174" s="27"/>
      <c r="I174" s="27"/>
    </row>
    <row r="175" spans="6:9" ht="14.25" customHeight="1" x14ac:dyDescent="0.3">
      <c r="F175" s="27"/>
      <c r="G175" s="27"/>
      <c r="H175" s="27"/>
      <c r="I175" s="27"/>
    </row>
    <row r="176" spans="6:9" ht="14.25" customHeight="1" x14ac:dyDescent="0.3">
      <c r="F176" s="27"/>
      <c r="G176" s="27"/>
      <c r="H176" s="27"/>
      <c r="I176" s="27"/>
    </row>
    <row r="177" spans="6:9" ht="14.25" customHeight="1" x14ac:dyDescent="0.3">
      <c r="F177" s="27"/>
      <c r="G177" s="27"/>
      <c r="H177" s="27"/>
      <c r="I177" s="27"/>
    </row>
    <row r="178" spans="6:9" ht="14.25" customHeight="1" x14ac:dyDescent="0.3">
      <c r="F178" s="27"/>
      <c r="G178" s="27"/>
      <c r="H178" s="27"/>
      <c r="I178" s="27"/>
    </row>
    <row r="179" spans="6:9" ht="14.25" customHeight="1" x14ac:dyDescent="0.3">
      <c r="F179" s="27"/>
      <c r="G179" s="27"/>
      <c r="H179" s="27"/>
      <c r="I179" s="27"/>
    </row>
    <row r="180" spans="6:9" ht="14.25" customHeight="1" x14ac:dyDescent="0.3">
      <c r="F180" s="27"/>
      <c r="G180" s="27"/>
      <c r="H180" s="27"/>
      <c r="I180" s="27"/>
    </row>
    <row r="181" spans="6:9" ht="14.25" customHeight="1" x14ac:dyDescent="0.3">
      <c r="F181" s="27"/>
      <c r="G181" s="27"/>
      <c r="H181" s="27"/>
      <c r="I181" s="27"/>
    </row>
    <row r="182" spans="6:9" ht="14.25" customHeight="1" x14ac:dyDescent="0.3">
      <c r="F182" s="27"/>
      <c r="G182" s="27"/>
      <c r="H182" s="27"/>
      <c r="I182" s="27"/>
    </row>
    <row r="183" spans="6:9" ht="14.25" customHeight="1" x14ac:dyDescent="0.3">
      <c r="F183" s="27"/>
      <c r="G183" s="27"/>
      <c r="H183" s="27"/>
      <c r="I183" s="27"/>
    </row>
    <row r="184" spans="6:9" ht="14.25" customHeight="1" x14ac:dyDescent="0.3">
      <c r="F184" s="27"/>
      <c r="G184" s="27"/>
      <c r="H184" s="27"/>
      <c r="I184" s="27"/>
    </row>
    <row r="185" spans="6:9" ht="14.25" customHeight="1" x14ac:dyDescent="0.3">
      <c r="F185" s="27"/>
      <c r="G185" s="27"/>
      <c r="H185" s="27"/>
      <c r="I185" s="27"/>
    </row>
    <row r="186" spans="6:9" ht="14.25" customHeight="1" x14ac:dyDescent="0.3">
      <c r="F186" s="27"/>
      <c r="G186" s="27"/>
      <c r="H186" s="27"/>
      <c r="I186" s="27"/>
    </row>
    <row r="187" spans="6:9" ht="14.25" customHeight="1" x14ac:dyDescent="0.3">
      <c r="F187" s="27"/>
      <c r="G187" s="27"/>
      <c r="H187" s="27"/>
      <c r="I187" s="27"/>
    </row>
    <row r="188" spans="6:9" ht="14.25" customHeight="1" x14ac:dyDescent="0.3">
      <c r="F188" s="27"/>
      <c r="G188" s="27"/>
      <c r="H188" s="27"/>
      <c r="I188" s="27"/>
    </row>
    <row r="189" spans="6:9" ht="14.25" customHeight="1" x14ac:dyDescent="0.3">
      <c r="F189" s="27"/>
      <c r="G189" s="27"/>
      <c r="H189" s="27"/>
      <c r="I189" s="27"/>
    </row>
    <row r="190" spans="6:9" ht="14.25" customHeight="1" x14ac:dyDescent="0.3">
      <c r="F190" s="27"/>
      <c r="G190" s="27"/>
      <c r="H190" s="27"/>
      <c r="I190" s="27"/>
    </row>
    <row r="191" spans="6:9" ht="14.25" customHeight="1" x14ac:dyDescent="0.3">
      <c r="F191" s="27"/>
      <c r="G191" s="27"/>
      <c r="H191" s="27"/>
      <c r="I191" s="27"/>
    </row>
    <row r="192" spans="6:9" ht="14.25" customHeight="1" x14ac:dyDescent="0.3">
      <c r="F192" s="27"/>
      <c r="G192" s="27"/>
      <c r="H192" s="27"/>
      <c r="I192" s="27"/>
    </row>
    <row r="193" spans="6:9" ht="14.25" customHeight="1" x14ac:dyDescent="0.3">
      <c r="F193" s="27"/>
      <c r="G193" s="27"/>
      <c r="H193" s="27"/>
      <c r="I193" s="27"/>
    </row>
    <row r="194" spans="6:9" ht="14.25" customHeight="1" x14ac:dyDescent="0.3">
      <c r="F194" s="27"/>
      <c r="G194" s="27"/>
      <c r="H194" s="27"/>
      <c r="I194" s="27"/>
    </row>
    <row r="195" spans="6:9" ht="14.25" customHeight="1" x14ac:dyDescent="0.3">
      <c r="F195" s="27"/>
      <c r="G195" s="27"/>
      <c r="H195" s="27"/>
      <c r="I195" s="27"/>
    </row>
    <row r="196" spans="6:9" ht="14.25" customHeight="1" x14ac:dyDescent="0.3">
      <c r="F196" s="27"/>
      <c r="G196" s="27"/>
      <c r="H196" s="27"/>
      <c r="I196" s="27"/>
    </row>
    <row r="197" spans="6:9" ht="14.25" customHeight="1" x14ac:dyDescent="0.3">
      <c r="F197" s="27"/>
      <c r="G197" s="27"/>
      <c r="H197" s="27"/>
      <c r="I197" s="27"/>
    </row>
    <row r="198" spans="6:9" ht="14.25" customHeight="1" x14ac:dyDescent="0.3">
      <c r="F198" s="27"/>
      <c r="G198" s="27"/>
      <c r="H198" s="27"/>
      <c r="I198" s="27"/>
    </row>
    <row r="199" spans="6:9" ht="14.25" customHeight="1" x14ac:dyDescent="0.3">
      <c r="F199" s="27"/>
      <c r="G199" s="27"/>
      <c r="H199" s="27"/>
      <c r="I199" s="27"/>
    </row>
    <row r="200" spans="6:9" ht="14.25" customHeight="1" x14ac:dyDescent="0.3">
      <c r="F200" s="27"/>
      <c r="G200" s="27"/>
      <c r="H200" s="27"/>
      <c r="I200" s="27"/>
    </row>
    <row r="201" spans="6:9" ht="14.25" customHeight="1" x14ac:dyDescent="0.3">
      <c r="F201" s="27"/>
      <c r="G201" s="27"/>
      <c r="H201" s="27"/>
      <c r="I201" s="27"/>
    </row>
    <row r="202" spans="6:9" ht="14.25" customHeight="1" x14ac:dyDescent="0.3">
      <c r="F202" s="27"/>
      <c r="G202" s="27"/>
      <c r="H202" s="27"/>
      <c r="I202" s="27"/>
    </row>
    <row r="203" spans="6:9" ht="14.25" customHeight="1" x14ac:dyDescent="0.3">
      <c r="F203" s="27"/>
      <c r="G203" s="27"/>
      <c r="H203" s="27"/>
      <c r="I203" s="27"/>
    </row>
    <row r="204" spans="6:9" ht="14.25" customHeight="1" x14ac:dyDescent="0.3">
      <c r="F204" s="27"/>
      <c r="G204" s="27"/>
      <c r="H204" s="27"/>
      <c r="I204" s="27"/>
    </row>
    <row r="205" spans="6:9" ht="14.25" customHeight="1" x14ac:dyDescent="0.3">
      <c r="F205" s="27"/>
      <c r="G205" s="27"/>
      <c r="H205" s="27"/>
      <c r="I205" s="27"/>
    </row>
    <row r="206" spans="6:9" ht="14.25" customHeight="1" x14ac:dyDescent="0.3">
      <c r="F206" s="27"/>
      <c r="G206" s="27"/>
      <c r="H206" s="27"/>
      <c r="I206" s="27"/>
    </row>
    <row r="207" spans="6:9" ht="14.25" customHeight="1" x14ac:dyDescent="0.3">
      <c r="F207" s="27"/>
      <c r="G207" s="27"/>
      <c r="H207" s="27"/>
      <c r="I207" s="27"/>
    </row>
    <row r="208" spans="6:9" ht="14.25" customHeight="1" x14ac:dyDescent="0.3">
      <c r="F208" s="27"/>
      <c r="G208" s="27"/>
      <c r="H208" s="27"/>
      <c r="I208" s="27"/>
    </row>
    <row r="209" spans="6:9" ht="14.25" customHeight="1" x14ac:dyDescent="0.3">
      <c r="F209" s="27"/>
      <c r="G209" s="27"/>
      <c r="H209" s="27"/>
      <c r="I209" s="27"/>
    </row>
    <row r="210" spans="6:9" ht="14.25" customHeight="1" x14ac:dyDescent="0.3">
      <c r="F210" s="27"/>
      <c r="G210" s="27"/>
      <c r="H210" s="27"/>
      <c r="I210" s="27"/>
    </row>
    <row r="211" spans="6:9" ht="14.25" customHeight="1" x14ac:dyDescent="0.3">
      <c r="F211" s="27"/>
      <c r="G211" s="27"/>
      <c r="H211" s="27"/>
      <c r="I211" s="27"/>
    </row>
    <row r="212" spans="6:9" ht="14.25" customHeight="1" x14ac:dyDescent="0.3">
      <c r="F212" s="27"/>
      <c r="G212" s="27"/>
      <c r="H212" s="27"/>
      <c r="I212" s="27"/>
    </row>
    <row r="213" spans="6:9" ht="14.25" customHeight="1" x14ac:dyDescent="0.3">
      <c r="F213" s="27"/>
      <c r="G213" s="27"/>
      <c r="H213" s="27"/>
      <c r="I213" s="27"/>
    </row>
    <row r="214" spans="6:9" ht="14.25" customHeight="1" x14ac:dyDescent="0.3">
      <c r="F214" s="27"/>
      <c r="G214" s="27"/>
      <c r="H214" s="27"/>
      <c r="I214" s="27"/>
    </row>
    <row r="215" spans="6:9" ht="14.25" customHeight="1" x14ac:dyDescent="0.3">
      <c r="F215" s="27"/>
      <c r="G215" s="27"/>
      <c r="H215" s="27"/>
      <c r="I215" s="27"/>
    </row>
    <row r="216" spans="6:9" ht="14.25" customHeight="1" x14ac:dyDescent="0.3">
      <c r="F216" s="27"/>
      <c r="G216" s="27"/>
      <c r="H216" s="27"/>
      <c r="I216" s="27"/>
    </row>
    <row r="217" spans="6:9" ht="14.25" customHeight="1" x14ac:dyDescent="0.3">
      <c r="F217" s="27"/>
      <c r="G217" s="27"/>
      <c r="H217" s="27"/>
      <c r="I217" s="27"/>
    </row>
    <row r="218" spans="6:9" ht="14.25" customHeight="1" x14ac:dyDescent="0.3">
      <c r="F218" s="27"/>
      <c r="G218" s="27"/>
      <c r="H218" s="27"/>
      <c r="I218" s="27"/>
    </row>
    <row r="219" spans="6:9" ht="14.25" customHeight="1" x14ac:dyDescent="0.3">
      <c r="F219" s="27"/>
      <c r="G219" s="27"/>
      <c r="H219" s="27"/>
      <c r="I219" s="27"/>
    </row>
    <row r="220" spans="6:9" ht="14.25" customHeight="1" x14ac:dyDescent="0.3">
      <c r="F220" s="27"/>
      <c r="G220" s="27"/>
      <c r="H220" s="27"/>
      <c r="I220" s="27"/>
    </row>
    <row r="221" spans="6:9" ht="14.25" customHeight="1" x14ac:dyDescent="0.3">
      <c r="F221" s="27"/>
      <c r="G221" s="27"/>
      <c r="H221" s="27"/>
      <c r="I221" s="27"/>
    </row>
    <row r="222" spans="6:9" ht="14.25" customHeight="1" x14ac:dyDescent="0.3">
      <c r="F222" s="27"/>
      <c r="G222" s="27"/>
      <c r="H222" s="27"/>
      <c r="I222" s="27"/>
    </row>
    <row r="223" spans="6:9" ht="14.25" customHeight="1" x14ac:dyDescent="0.3">
      <c r="F223" s="27"/>
      <c r="G223" s="27"/>
      <c r="H223" s="27"/>
      <c r="I223" s="27"/>
    </row>
    <row r="224" spans="6:9" ht="14.25" customHeight="1" x14ac:dyDescent="0.3">
      <c r="F224" s="27"/>
      <c r="G224" s="27"/>
      <c r="H224" s="27"/>
      <c r="I224" s="27"/>
    </row>
    <row r="225" spans="6:9" ht="14.25" customHeight="1" x14ac:dyDescent="0.3">
      <c r="F225" s="27"/>
      <c r="G225" s="27"/>
      <c r="H225" s="27"/>
      <c r="I225" s="27"/>
    </row>
    <row r="226" spans="6:9" ht="14.25" customHeight="1" x14ac:dyDescent="0.3">
      <c r="F226" s="27"/>
      <c r="G226" s="27"/>
      <c r="H226" s="27"/>
      <c r="I226" s="27"/>
    </row>
    <row r="227" spans="6:9" ht="14.25" customHeight="1" x14ac:dyDescent="0.3">
      <c r="F227" s="27"/>
      <c r="G227" s="27"/>
      <c r="H227" s="27"/>
      <c r="I227" s="27"/>
    </row>
    <row r="228" spans="6:9" ht="14.25" customHeight="1" x14ac:dyDescent="0.3">
      <c r="F228" s="27"/>
      <c r="G228" s="27"/>
      <c r="H228" s="27"/>
      <c r="I228" s="27"/>
    </row>
    <row r="229" spans="6:9" ht="14.25" customHeight="1" x14ac:dyDescent="0.3">
      <c r="F229" s="27"/>
      <c r="G229" s="27"/>
      <c r="H229" s="27"/>
      <c r="I229" s="27"/>
    </row>
    <row r="230" spans="6:9" ht="14.25" customHeight="1" x14ac:dyDescent="0.3">
      <c r="F230" s="27"/>
      <c r="G230" s="27"/>
      <c r="H230" s="27"/>
      <c r="I230" s="27"/>
    </row>
    <row r="231" spans="6:9" ht="14.25" customHeight="1" x14ac:dyDescent="0.3">
      <c r="F231" s="27"/>
      <c r="G231" s="27"/>
      <c r="H231" s="27"/>
      <c r="I231" s="27"/>
    </row>
    <row r="232" spans="6:9" ht="14.25" customHeight="1" x14ac:dyDescent="0.3">
      <c r="F232" s="27"/>
      <c r="G232" s="27"/>
      <c r="H232" s="27"/>
      <c r="I232" s="27"/>
    </row>
    <row r="233" spans="6:9" ht="14.25" customHeight="1" x14ac:dyDescent="0.3">
      <c r="F233" s="27"/>
      <c r="G233" s="27"/>
      <c r="H233" s="27"/>
      <c r="I233" s="27"/>
    </row>
    <row r="234" spans="6:9" ht="14.25" customHeight="1" x14ac:dyDescent="0.3">
      <c r="F234" s="27"/>
      <c r="G234" s="27"/>
      <c r="H234" s="27"/>
      <c r="I234" s="27"/>
    </row>
    <row r="235" spans="6:9" ht="14.25" customHeight="1" x14ac:dyDescent="0.3">
      <c r="F235" s="27"/>
      <c r="G235" s="27"/>
      <c r="H235" s="27"/>
      <c r="I235" s="27"/>
    </row>
    <row r="236" spans="6:9" ht="14.25" customHeight="1" x14ac:dyDescent="0.3">
      <c r="F236" s="27"/>
      <c r="G236" s="27"/>
      <c r="H236" s="27"/>
      <c r="I236" s="27"/>
    </row>
    <row r="237" spans="6:9" ht="14.25" customHeight="1" x14ac:dyDescent="0.3">
      <c r="F237" s="27"/>
      <c r="G237" s="27"/>
      <c r="H237" s="27"/>
      <c r="I237" s="27"/>
    </row>
    <row r="238" spans="6:9" ht="14.25" customHeight="1" x14ac:dyDescent="0.3">
      <c r="F238" s="27"/>
      <c r="G238" s="27"/>
      <c r="H238" s="27"/>
      <c r="I238" s="27"/>
    </row>
    <row r="239" spans="6:9" ht="14.25" customHeight="1" x14ac:dyDescent="0.3">
      <c r="F239" s="27"/>
      <c r="G239" s="27"/>
      <c r="H239" s="27"/>
      <c r="I239" s="27"/>
    </row>
    <row r="240" spans="6:9" ht="14.25" customHeight="1" x14ac:dyDescent="0.3">
      <c r="F240" s="27"/>
      <c r="G240" s="27"/>
      <c r="H240" s="27"/>
      <c r="I240" s="27"/>
    </row>
    <row r="241" spans="6:9" ht="14.25" customHeight="1" x14ac:dyDescent="0.3">
      <c r="F241" s="27"/>
      <c r="G241" s="27"/>
      <c r="H241" s="27"/>
      <c r="I241" s="27"/>
    </row>
    <row r="242" spans="6:9" ht="14.25" customHeight="1" x14ac:dyDescent="0.3">
      <c r="F242" s="27"/>
      <c r="G242" s="27"/>
      <c r="H242" s="27"/>
      <c r="I242" s="27"/>
    </row>
    <row r="243" spans="6:9" ht="14.25" customHeight="1" x14ac:dyDescent="0.3">
      <c r="F243" s="27"/>
      <c r="G243" s="27"/>
      <c r="H243" s="27"/>
      <c r="I243" s="27"/>
    </row>
    <row r="244" spans="6:9" ht="14.25" customHeight="1" x14ac:dyDescent="0.3">
      <c r="F244" s="27"/>
      <c r="G244" s="27"/>
      <c r="H244" s="27"/>
      <c r="I244" s="27"/>
    </row>
    <row r="245" spans="6:9" ht="14.25" customHeight="1" x14ac:dyDescent="0.3">
      <c r="F245" s="27"/>
      <c r="G245" s="27"/>
      <c r="H245" s="27"/>
      <c r="I245" s="27"/>
    </row>
    <row r="246" spans="6:9" ht="14.25" customHeight="1" x14ac:dyDescent="0.3">
      <c r="F246" s="27"/>
      <c r="G246" s="27"/>
      <c r="H246" s="27"/>
      <c r="I246" s="27"/>
    </row>
    <row r="247" spans="6:9" ht="14.25" customHeight="1" x14ac:dyDescent="0.3">
      <c r="F247" s="27"/>
      <c r="G247" s="27"/>
      <c r="H247" s="27"/>
      <c r="I247" s="27"/>
    </row>
    <row r="248" spans="6:9" ht="14.25" customHeight="1" x14ac:dyDescent="0.3">
      <c r="F248" s="27"/>
      <c r="G248" s="27"/>
      <c r="H248" s="27"/>
      <c r="I248" s="27"/>
    </row>
    <row r="249" spans="6:9" ht="14.25" customHeight="1" x14ac:dyDescent="0.3">
      <c r="F249" s="27"/>
      <c r="G249" s="27"/>
      <c r="H249" s="27"/>
      <c r="I249" s="27"/>
    </row>
    <row r="250" spans="6:9" ht="14.25" customHeight="1" x14ac:dyDescent="0.3">
      <c r="F250" s="27"/>
      <c r="G250" s="27"/>
      <c r="H250" s="27"/>
      <c r="I250" s="27"/>
    </row>
    <row r="251" spans="6:9" ht="14.25" customHeight="1" x14ac:dyDescent="0.3">
      <c r="F251" s="27"/>
      <c r="G251" s="27"/>
      <c r="H251" s="27"/>
      <c r="I251" s="27"/>
    </row>
    <row r="252" spans="6:9" ht="14.25" customHeight="1" x14ac:dyDescent="0.3">
      <c r="F252" s="27"/>
      <c r="G252" s="27"/>
      <c r="H252" s="27"/>
      <c r="I252" s="27"/>
    </row>
    <row r="253" spans="6:9" ht="14.25" customHeight="1" x14ac:dyDescent="0.3">
      <c r="F253" s="27"/>
      <c r="G253" s="27"/>
      <c r="H253" s="27"/>
      <c r="I253" s="27"/>
    </row>
    <row r="254" spans="6:9" ht="14.25" customHeight="1" x14ac:dyDescent="0.3">
      <c r="F254" s="27"/>
      <c r="G254" s="27"/>
      <c r="H254" s="27"/>
      <c r="I254" s="27"/>
    </row>
    <row r="255" spans="6:9" ht="14.25" customHeight="1" x14ac:dyDescent="0.3">
      <c r="F255" s="27"/>
      <c r="G255" s="27"/>
      <c r="H255" s="27"/>
      <c r="I255" s="27"/>
    </row>
    <row r="256" spans="6:9" ht="14.25" customHeight="1" x14ac:dyDescent="0.3">
      <c r="F256" s="27"/>
      <c r="G256" s="27"/>
      <c r="H256" s="27"/>
      <c r="I256" s="27"/>
    </row>
    <row r="257" spans="6:9" ht="14.25" customHeight="1" x14ac:dyDescent="0.3">
      <c r="F257" s="27"/>
      <c r="G257" s="27"/>
      <c r="H257" s="27"/>
      <c r="I257" s="27"/>
    </row>
    <row r="258" spans="6:9" ht="14.25" customHeight="1" x14ac:dyDescent="0.3">
      <c r="F258" s="27"/>
      <c r="G258" s="27"/>
      <c r="H258" s="27"/>
      <c r="I258" s="27"/>
    </row>
    <row r="259" spans="6:9" ht="14.25" customHeight="1" x14ac:dyDescent="0.3">
      <c r="F259" s="27"/>
      <c r="G259" s="27"/>
      <c r="H259" s="27"/>
      <c r="I259" s="27"/>
    </row>
    <row r="260" spans="6:9" ht="14.25" customHeight="1" x14ac:dyDescent="0.3">
      <c r="F260" s="27"/>
      <c r="G260" s="27"/>
      <c r="H260" s="27"/>
      <c r="I260" s="27"/>
    </row>
    <row r="261" spans="6:9" ht="14.25" customHeight="1" x14ac:dyDescent="0.3">
      <c r="F261" s="27"/>
      <c r="G261" s="27"/>
      <c r="H261" s="27"/>
      <c r="I261" s="27"/>
    </row>
    <row r="262" spans="6:9" ht="14.25" customHeight="1" x14ac:dyDescent="0.3">
      <c r="F262" s="27"/>
      <c r="G262" s="27"/>
      <c r="H262" s="27"/>
      <c r="I262" s="27"/>
    </row>
    <row r="263" spans="6:9" ht="14.25" customHeight="1" x14ac:dyDescent="0.3">
      <c r="F263" s="27"/>
      <c r="G263" s="27"/>
      <c r="H263" s="27"/>
      <c r="I263" s="27"/>
    </row>
    <row r="264" spans="6:9" ht="14.25" customHeight="1" x14ac:dyDescent="0.3">
      <c r="F264" s="27"/>
      <c r="G264" s="27"/>
      <c r="H264" s="27"/>
      <c r="I264" s="27"/>
    </row>
    <row r="265" spans="6:9" ht="14.25" customHeight="1" x14ac:dyDescent="0.3">
      <c r="F265" s="27"/>
      <c r="G265" s="27"/>
      <c r="H265" s="27"/>
      <c r="I265" s="27"/>
    </row>
    <row r="266" spans="6:9" ht="14.25" customHeight="1" x14ac:dyDescent="0.3">
      <c r="F266" s="27"/>
      <c r="G266" s="27"/>
      <c r="H266" s="27"/>
      <c r="I266" s="27"/>
    </row>
    <row r="267" spans="6:9" ht="14.25" customHeight="1" x14ac:dyDescent="0.3">
      <c r="F267" s="27"/>
      <c r="G267" s="27"/>
      <c r="H267" s="27"/>
      <c r="I267" s="27"/>
    </row>
    <row r="268" spans="6:9" ht="14.25" customHeight="1" x14ac:dyDescent="0.3">
      <c r="F268" s="27"/>
      <c r="G268" s="27"/>
      <c r="H268" s="27"/>
      <c r="I268" s="27"/>
    </row>
    <row r="269" spans="6:9" ht="14.25" customHeight="1" x14ac:dyDescent="0.3">
      <c r="F269" s="27"/>
      <c r="G269" s="27"/>
      <c r="H269" s="27"/>
      <c r="I269" s="27"/>
    </row>
    <row r="270" spans="6:9" ht="14.25" customHeight="1" x14ac:dyDescent="0.3">
      <c r="F270" s="27"/>
      <c r="G270" s="27"/>
      <c r="H270" s="27"/>
      <c r="I270" s="27"/>
    </row>
    <row r="271" spans="6:9" ht="14.25" customHeight="1" x14ac:dyDescent="0.3">
      <c r="F271" s="27"/>
      <c r="G271" s="27"/>
      <c r="H271" s="27"/>
      <c r="I271" s="27"/>
    </row>
    <row r="272" spans="6:9" ht="14.25" customHeight="1" x14ac:dyDescent="0.3">
      <c r="F272" s="27"/>
      <c r="G272" s="27"/>
      <c r="H272" s="27"/>
      <c r="I272" s="27"/>
    </row>
    <row r="273" spans="6:9" ht="14.25" customHeight="1" x14ac:dyDescent="0.3">
      <c r="F273" s="27"/>
      <c r="G273" s="27"/>
      <c r="H273" s="27"/>
      <c r="I273" s="27"/>
    </row>
    <row r="274" spans="6:9" ht="14.25" customHeight="1" x14ac:dyDescent="0.3">
      <c r="F274" s="27"/>
      <c r="G274" s="27"/>
      <c r="H274" s="27"/>
      <c r="I274" s="27"/>
    </row>
    <row r="275" spans="6:9" ht="14.25" customHeight="1" x14ac:dyDescent="0.3">
      <c r="F275" s="27"/>
      <c r="G275" s="27"/>
      <c r="H275" s="27"/>
      <c r="I275" s="27"/>
    </row>
    <row r="276" spans="6:9" ht="14.25" customHeight="1" x14ac:dyDescent="0.3">
      <c r="F276" s="27"/>
      <c r="G276" s="27"/>
      <c r="H276" s="27"/>
      <c r="I276" s="27"/>
    </row>
    <row r="277" spans="6:9" ht="14.25" customHeight="1" x14ac:dyDescent="0.3">
      <c r="F277" s="27"/>
      <c r="G277" s="27"/>
      <c r="H277" s="27"/>
      <c r="I277" s="27"/>
    </row>
    <row r="278" spans="6:9" ht="14.25" customHeight="1" x14ac:dyDescent="0.3">
      <c r="F278" s="27"/>
      <c r="G278" s="27"/>
      <c r="H278" s="27"/>
      <c r="I278" s="27"/>
    </row>
    <row r="279" spans="6:9" ht="14.25" customHeight="1" x14ac:dyDescent="0.3">
      <c r="F279" s="27"/>
      <c r="G279" s="27"/>
      <c r="H279" s="27"/>
      <c r="I279" s="27"/>
    </row>
    <row r="280" spans="6:9" ht="14.25" customHeight="1" x14ac:dyDescent="0.3">
      <c r="F280" s="27"/>
      <c r="G280" s="27"/>
      <c r="H280" s="27"/>
      <c r="I280" s="27"/>
    </row>
    <row r="281" spans="6:9" ht="14.25" customHeight="1" x14ac:dyDescent="0.3">
      <c r="F281" s="27"/>
      <c r="G281" s="27"/>
      <c r="H281" s="27"/>
      <c r="I281" s="27"/>
    </row>
    <row r="282" spans="6:9" ht="14.25" customHeight="1" x14ac:dyDescent="0.3">
      <c r="F282" s="27"/>
      <c r="G282" s="27"/>
      <c r="H282" s="27"/>
      <c r="I282" s="27"/>
    </row>
    <row r="283" spans="6:9" ht="14.25" customHeight="1" x14ac:dyDescent="0.3">
      <c r="F283" s="27"/>
      <c r="G283" s="27"/>
      <c r="H283" s="27"/>
      <c r="I283" s="27"/>
    </row>
    <row r="284" spans="6:9" ht="14.25" customHeight="1" x14ac:dyDescent="0.3">
      <c r="F284" s="27"/>
      <c r="G284" s="27"/>
      <c r="H284" s="27"/>
      <c r="I284" s="27"/>
    </row>
    <row r="285" spans="6:9" ht="14.25" customHeight="1" x14ac:dyDescent="0.3">
      <c r="F285" s="27"/>
      <c r="G285" s="27"/>
      <c r="H285" s="27"/>
      <c r="I285" s="27"/>
    </row>
    <row r="286" spans="6:9" ht="14.25" customHeight="1" x14ac:dyDescent="0.3">
      <c r="F286" s="27"/>
      <c r="G286" s="27"/>
      <c r="H286" s="27"/>
      <c r="I286" s="27"/>
    </row>
    <row r="287" spans="6:9" ht="14.25" customHeight="1" x14ac:dyDescent="0.3">
      <c r="F287" s="27"/>
      <c r="G287" s="27"/>
      <c r="H287" s="27"/>
      <c r="I287" s="27"/>
    </row>
    <row r="288" spans="6:9" ht="14.25" customHeight="1" x14ac:dyDescent="0.3">
      <c r="F288" s="27"/>
      <c r="G288" s="27"/>
      <c r="H288" s="27"/>
      <c r="I288" s="27"/>
    </row>
    <row r="289" spans="6:9" ht="14.25" customHeight="1" x14ac:dyDescent="0.3">
      <c r="F289" s="27"/>
      <c r="G289" s="27"/>
      <c r="H289" s="27"/>
      <c r="I289" s="27"/>
    </row>
    <row r="290" spans="6:9" ht="14.25" customHeight="1" x14ac:dyDescent="0.3">
      <c r="F290" s="27"/>
      <c r="G290" s="27"/>
      <c r="H290" s="27"/>
      <c r="I290" s="27"/>
    </row>
    <row r="291" spans="6:9" ht="14.25" customHeight="1" x14ac:dyDescent="0.3">
      <c r="F291" s="27"/>
      <c r="G291" s="27"/>
      <c r="H291" s="27"/>
      <c r="I291" s="27"/>
    </row>
    <row r="292" spans="6:9" ht="14.25" customHeight="1" x14ac:dyDescent="0.3">
      <c r="F292" s="27"/>
      <c r="G292" s="27"/>
      <c r="H292" s="27"/>
      <c r="I292" s="27"/>
    </row>
    <row r="293" spans="6:9" ht="14.25" customHeight="1" x14ac:dyDescent="0.3">
      <c r="F293" s="27"/>
      <c r="G293" s="27"/>
      <c r="H293" s="27"/>
      <c r="I293" s="27"/>
    </row>
    <row r="294" spans="6:9" ht="14.25" customHeight="1" x14ac:dyDescent="0.3">
      <c r="F294" s="27"/>
      <c r="G294" s="27"/>
      <c r="H294" s="27"/>
      <c r="I294" s="27"/>
    </row>
    <row r="295" spans="6:9" ht="14.25" customHeight="1" x14ac:dyDescent="0.3">
      <c r="F295" s="27"/>
      <c r="G295" s="27"/>
      <c r="H295" s="27"/>
      <c r="I295" s="27"/>
    </row>
    <row r="296" spans="6:9" ht="14.25" customHeight="1" x14ac:dyDescent="0.3">
      <c r="F296" s="27"/>
      <c r="G296" s="27"/>
      <c r="H296" s="27"/>
      <c r="I296" s="27"/>
    </row>
    <row r="297" spans="6:9" ht="14.25" customHeight="1" x14ac:dyDescent="0.3">
      <c r="F297" s="27"/>
      <c r="G297" s="27"/>
      <c r="H297" s="27"/>
      <c r="I297" s="27"/>
    </row>
    <row r="298" spans="6:9" ht="14.25" customHeight="1" x14ac:dyDescent="0.3">
      <c r="F298" s="27"/>
      <c r="G298" s="27"/>
      <c r="H298" s="27"/>
      <c r="I298" s="27"/>
    </row>
    <row r="299" spans="6:9" ht="14.25" customHeight="1" x14ac:dyDescent="0.3">
      <c r="F299" s="27"/>
      <c r="G299" s="27"/>
      <c r="H299" s="27"/>
      <c r="I299" s="27"/>
    </row>
    <row r="300" spans="6:9" ht="14.25" customHeight="1" x14ac:dyDescent="0.3">
      <c r="F300" s="27"/>
      <c r="G300" s="27"/>
      <c r="H300" s="27"/>
      <c r="I300" s="27"/>
    </row>
    <row r="301" spans="6:9" ht="14.25" customHeight="1" x14ac:dyDescent="0.3">
      <c r="F301" s="27"/>
      <c r="G301" s="27"/>
      <c r="H301" s="27"/>
      <c r="I301" s="27"/>
    </row>
    <row r="302" spans="6:9" ht="14.25" customHeight="1" x14ac:dyDescent="0.3">
      <c r="F302" s="27"/>
      <c r="G302" s="27"/>
      <c r="H302" s="27"/>
      <c r="I302" s="27"/>
    </row>
    <row r="303" spans="6:9" ht="14.25" customHeight="1" x14ac:dyDescent="0.3">
      <c r="F303" s="27"/>
      <c r="G303" s="27"/>
      <c r="H303" s="27"/>
      <c r="I303" s="27"/>
    </row>
    <row r="304" spans="6:9" ht="14.25" customHeight="1" x14ac:dyDescent="0.3">
      <c r="F304" s="27"/>
      <c r="G304" s="27"/>
      <c r="H304" s="27"/>
      <c r="I304" s="27"/>
    </row>
    <row r="305" spans="6:9" ht="14.25" customHeight="1" x14ac:dyDescent="0.3">
      <c r="F305" s="27"/>
      <c r="G305" s="27"/>
      <c r="H305" s="27"/>
      <c r="I305" s="27"/>
    </row>
    <row r="306" spans="6:9" ht="14.25" customHeight="1" x14ac:dyDescent="0.3">
      <c r="F306" s="27"/>
      <c r="G306" s="27"/>
      <c r="H306" s="27"/>
      <c r="I306" s="27"/>
    </row>
    <row r="307" spans="6:9" ht="14.25" customHeight="1" x14ac:dyDescent="0.3">
      <c r="F307" s="27"/>
      <c r="G307" s="27"/>
      <c r="H307" s="27"/>
      <c r="I307" s="27"/>
    </row>
    <row r="308" spans="6:9" ht="14.25" customHeight="1" x14ac:dyDescent="0.3">
      <c r="F308" s="27"/>
      <c r="G308" s="27"/>
      <c r="H308" s="27"/>
      <c r="I308" s="27"/>
    </row>
    <row r="309" spans="6:9" ht="14.25" customHeight="1" x14ac:dyDescent="0.3">
      <c r="F309" s="27"/>
      <c r="G309" s="27"/>
      <c r="H309" s="27"/>
      <c r="I309" s="27"/>
    </row>
    <row r="310" spans="6:9" ht="14.25" customHeight="1" x14ac:dyDescent="0.3">
      <c r="F310" s="27"/>
      <c r="G310" s="27"/>
      <c r="H310" s="27"/>
      <c r="I310" s="27"/>
    </row>
    <row r="311" spans="6:9" ht="14.25" customHeight="1" x14ac:dyDescent="0.3">
      <c r="F311" s="27"/>
      <c r="G311" s="27"/>
      <c r="H311" s="27"/>
      <c r="I311" s="27"/>
    </row>
    <row r="312" spans="6:9" ht="14.25" customHeight="1" x14ac:dyDescent="0.3">
      <c r="F312" s="27"/>
      <c r="G312" s="27"/>
      <c r="H312" s="27"/>
      <c r="I312" s="27"/>
    </row>
    <row r="313" spans="6:9" ht="14.25" customHeight="1" x14ac:dyDescent="0.3">
      <c r="F313" s="27"/>
      <c r="G313" s="27"/>
      <c r="H313" s="27"/>
      <c r="I313" s="27"/>
    </row>
    <row r="314" spans="6:9" ht="14.25" customHeight="1" x14ac:dyDescent="0.3">
      <c r="F314" s="27"/>
      <c r="G314" s="27"/>
      <c r="H314" s="27"/>
      <c r="I314" s="27"/>
    </row>
    <row r="315" spans="6:9" ht="14.25" customHeight="1" x14ac:dyDescent="0.3">
      <c r="F315" s="27"/>
      <c r="G315" s="27"/>
      <c r="H315" s="27"/>
      <c r="I315" s="27"/>
    </row>
    <row r="316" spans="6:9" ht="14.25" customHeight="1" x14ac:dyDescent="0.3">
      <c r="F316" s="27"/>
      <c r="G316" s="27"/>
      <c r="H316" s="27"/>
      <c r="I316" s="27"/>
    </row>
    <row r="317" spans="6:9" ht="14.25" customHeight="1" x14ac:dyDescent="0.3">
      <c r="F317" s="27"/>
      <c r="G317" s="27"/>
      <c r="H317" s="27"/>
      <c r="I317" s="27"/>
    </row>
    <row r="318" spans="6:9" ht="14.25" customHeight="1" x14ac:dyDescent="0.3">
      <c r="F318" s="27"/>
      <c r="G318" s="27"/>
      <c r="H318" s="27"/>
      <c r="I318" s="27"/>
    </row>
    <row r="319" spans="6:9" ht="14.25" customHeight="1" x14ac:dyDescent="0.3">
      <c r="F319" s="27"/>
      <c r="G319" s="27"/>
      <c r="H319" s="27"/>
      <c r="I319" s="27"/>
    </row>
    <row r="320" spans="6:9" ht="14.25" customHeight="1" x14ac:dyDescent="0.3">
      <c r="F320" s="27"/>
      <c r="G320" s="27"/>
      <c r="H320" s="27"/>
      <c r="I320" s="27"/>
    </row>
    <row r="321" spans="6:9" ht="14.25" customHeight="1" x14ac:dyDescent="0.3">
      <c r="F321" s="27"/>
      <c r="G321" s="27"/>
      <c r="H321" s="27"/>
      <c r="I321" s="27"/>
    </row>
    <row r="322" spans="6:9" ht="14.25" customHeight="1" x14ac:dyDescent="0.3">
      <c r="F322" s="27"/>
      <c r="G322" s="27"/>
      <c r="H322" s="27"/>
      <c r="I322" s="27"/>
    </row>
    <row r="323" spans="6:9" ht="14.25" customHeight="1" x14ac:dyDescent="0.3">
      <c r="F323" s="27"/>
      <c r="G323" s="27"/>
      <c r="H323" s="27"/>
      <c r="I323" s="27"/>
    </row>
    <row r="324" spans="6:9" ht="14.25" customHeight="1" x14ac:dyDescent="0.3">
      <c r="F324" s="27"/>
      <c r="G324" s="27"/>
      <c r="H324" s="27"/>
      <c r="I324" s="27"/>
    </row>
    <row r="325" spans="6:9" ht="14.25" customHeight="1" x14ac:dyDescent="0.3">
      <c r="F325" s="27"/>
      <c r="G325" s="27"/>
      <c r="H325" s="27"/>
      <c r="I325" s="27"/>
    </row>
    <row r="326" spans="6:9" ht="14.25" customHeight="1" x14ac:dyDescent="0.3">
      <c r="F326" s="27"/>
      <c r="G326" s="27"/>
      <c r="H326" s="27"/>
      <c r="I326" s="27"/>
    </row>
    <row r="327" spans="6:9" ht="14.25" customHeight="1" x14ac:dyDescent="0.3">
      <c r="F327" s="27"/>
      <c r="G327" s="27"/>
      <c r="H327" s="27"/>
      <c r="I327" s="27"/>
    </row>
    <row r="328" spans="6:9" ht="14.25" customHeight="1" x14ac:dyDescent="0.3">
      <c r="F328" s="27"/>
      <c r="G328" s="27"/>
      <c r="H328" s="27"/>
      <c r="I328" s="27"/>
    </row>
    <row r="329" spans="6:9" ht="14.25" customHeight="1" x14ac:dyDescent="0.3">
      <c r="F329" s="27"/>
      <c r="G329" s="27"/>
      <c r="H329" s="27"/>
      <c r="I329" s="27"/>
    </row>
    <row r="330" spans="6:9" ht="14.25" customHeight="1" x14ac:dyDescent="0.3">
      <c r="F330" s="27"/>
      <c r="G330" s="27"/>
      <c r="H330" s="27"/>
      <c r="I330" s="27"/>
    </row>
    <row r="331" spans="6:9" ht="14.25" customHeight="1" x14ac:dyDescent="0.3">
      <c r="F331" s="27"/>
      <c r="G331" s="27"/>
      <c r="H331" s="27"/>
      <c r="I331" s="27"/>
    </row>
    <row r="332" spans="6:9" ht="14.25" customHeight="1" x14ac:dyDescent="0.3">
      <c r="F332" s="27"/>
      <c r="G332" s="27"/>
      <c r="H332" s="27"/>
      <c r="I332" s="27"/>
    </row>
    <row r="333" spans="6:9" ht="14.25" customHeight="1" x14ac:dyDescent="0.3">
      <c r="F333" s="27"/>
      <c r="G333" s="27"/>
      <c r="H333" s="27"/>
      <c r="I333" s="27"/>
    </row>
    <row r="334" spans="6:9" ht="14.25" customHeight="1" x14ac:dyDescent="0.3">
      <c r="F334" s="27"/>
      <c r="G334" s="27"/>
      <c r="H334" s="27"/>
      <c r="I334" s="27"/>
    </row>
    <row r="335" spans="6:9" ht="14.25" customHeight="1" x14ac:dyDescent="0.3">
      <c r="F335" s="27"/>
      <c r="G335" s="27"/>
      <c r="H335" s="27"/>
      <c r="I335" s="27"/>
    </row>
    <row r="336" spans="6:9" ht="14.25" customHeight="1" x14ac:dyDescent="0.3">
      <c r="F336" s="27"/>
      <c r="G336" s="27"/>
      <c r="H336" s="27"/>
      <c r="I336" s="27"/>
    </row>
    <row r="337" spans="6:9" ht="14.25" customHeight="1" x14ac:dyDescent="0.3">
      <c r="F337" s="27"/>
      <c r="G337" s="27"/>
      <c r="H337" s="27"/>
      <c r="I337" s="27"/>
    </row>
    <row r="338" spans="6:9" ht="14.25" customHeight="1" x14ac:dyDescent="0.3">
      <c r="F338" s="27"/>
      <c r="G338" s="27"/>
      <c r="H338" s="27"/>
      <c r="I338" s="27"/>
    </row>
    <row r="339" spans="6:9" ht="14.25" customHeight="1" x14ac:dyDescent="0.3">
      <c r="F339" s="27"/>
      <c r="G339" s="27"/>
      <c r="H339" s="27"/>
      <c r="I339" s="27"/>
    </row>
    <row r="340" spans="6:9" ht="14.25" customHeight="1" x14ac:dyDescent="0.3">
      <c r="F340" s="27"/>
      <c r="G340" s="27"/>
      <c r="H340" s="27"/>
      <c r="I340" s="27"/>
    </row>
    <row r="341" spans="6:9" ht="14.25" customHeight="1" x14ac:dyDescent="0.3">
      <c r="F341" s="27"/>
      <c r="G341" s="27"/>
      <c r="H341" s="27"/>
      <c r="I341" s="27"/>
    </row>
    <row r="342" spans="6:9" ht="14.25" customHeight="1" x14ac:dyDescent="0.3">
      <c r="F342" s="27"/>
      <c r="G342" s="27"/>
      <c r="H342" s="27"/>
      <c r="I342" s="27"/>
    </row>
    <row r="343" spans="6:9" ht="14.25" customHeight="1" x14ac:dyDescent="0.3">
      <c r="F343" s="27"/>
      <c r="G343" s="27"/>
      <c r="H343" s="27"/>
      <c r="I343" s="27"/>
    </row>
    <row r="344" spans="6:9" ht="14.25" customHeight="1" x14ac:dyDescent="0.3">
      <c r="F344" s="27"/>
      <c r="G344" s="27"/>
      <c r="H344" s="27"/>
      <c r="I344" s="27"/>
    </row>
    <row r="345" spans="6:9" ht="14.25" customHeight="1" x14ac:dyDescent="0.3">
      <c r="F345" s="27"/>
      <c r="G345" s="27"/>
      <c r="H345" s="27"/>
      <c r="I345" s="27"/>
    </row>
    <row r="346" spans="6:9" ht="14.25" customHeight="1" x14ac:dyDescent="0.3">
      <c r="F346" s="27"/>
      <c r="G346" s="27"/>
      <c r="H346" s="27"/>
      <c r="I346" s="27"/>
    </row>
    <row r="347" spans="6:9" ht="14.25" customHeight="1" x14ac:dyDescent="0.3">
      <c r="F347" s="27"/>
      <c r="G347" s="27"/>
      <c r="H347" s="27"/>
      <c r="I347" s="27"/>
    </row>
    <row r="348" spans="6:9" ht="14.25" customHeight="1" x14ac:dyDescent="0.3">
      <c r="F348" s="27"/>
      <c r="G348" s="27"/>
      <c r="H348" s="27"/>
      <c r="I348" s="27"/>
    </row>
    <row r="349" spans="6:9" ht="14.25" customHeight="1" x14ac:dyDescent="0.3">
      <c r="F349" s="27"/>
      <c r="G349" s="27"/>
      <c r="H349" s="27"/>
      <c r="I349" s="27"/>
    </row>
    <row r="350" spans="6:9" ht="14.25" customHeight="1" x14ac:dyDescent="0.3">
      <c r="F350" s="27"/>
      <c r="G350" s="27"/>
      <c r="H350" s="27"/>
      <c r="I350" s="27"/>
    </row>
    <row r="351" spans="6:9" ht="14.25" customHeight="1" x14ac:dyDescent="0.3">
      <c r="F351" s="27"/>
      <c r="G351" s="27"/>
      <c r="H351" s="27"/>
      <c r="I351" s="27"/>
    </row>
    <row r="352" spans="6:9" ht="14.25" customHeight="1" x14ac:dyDescent="0.3">
      <c r="F352" s="27"/>
      <c r="G352" s="27"/>
      <c r="H352" s="27"/>
      <c r="I352" s="27"/>
    </row>
    <row r="353" spans="6:9" ht="14.25" customHeight="1" x14ac:dyDescent="0.3">
      <c r="F353" s="27"/>
      <c r="G353" s="27"/>
      <c r="H353" s="27"/>
      <c r="I353" s="27"/>
    </row>
    <row r="354" spans="6:9" ht="14.25" customHeight="1" x14ac:dyDescent="0.3">
      <c r="F354" s="27"/>
      <c r="G354" s="27"/>
      <c r="H354" s="27"/>
      <c r="I354" s="27"/>
    </row>
    <row r="355" spans="6:9" ht="14.25" customHeight="1" x14ac:dyDescent="0.3">
      <c r="F355" s="27"/>
      <c r="G355" s="27"/>
      <c r="H355" s="27"/>
      <c r="I355" s="27"/>
    </row>
    <row r="356" spans="6:9" ht="14.25" customHeight="1" x14ac:dyDescent="0.3">
      <c r="F356" s="27"/>
      <c r="G356" s="27"/>
      <c r="H356" s="27"/>
      <c r="I356" s="27"/>
    </row>
    <row r="357" spans="6:9" ht="14.25" customHeight="1" x14ac:dyDescent="0.3">
      <c r="F357" s="27"/>
      <c r="G357" s="27"/>
      <c r="H357" s="27"/>
      <c r="I357" s="27"/>
    </row>
    <row r="358" spans="6:9" ht="14.25" customHeight="1" x14ac:dyDescent="0.3">
      <c r="F358" s="27"/>
      <c r="G358" s="27"/>
      <c r="H358" s="27"/>
      <c r="I358" s="27"/>
    </row>
    <row r="359" spans="6:9" ht="14.25" customHeight="1" x14ac:dyDescent="0.3">
      <c r="F359" s="27"/>
      <c r="G359" s="27"/>
      <c r="H359" s="27"/>
      <c r="I359" s="27"/>
    </row>
    <row r="360" spans="6:9" ht="14.25" customHeight="1" x14ac:dyDescent="0.3">
      <c r="F360" s="27"/>
      <c r="G360" s="27"/>
      <c r="H360" s="27"/>
      <c r="I360" s="27"/>
    </row>
    <row r="361" spans="6:9" ht="14.25" customHeight="1" x14ac:dyDescent="0.3">
      <c r="F361" s="27"/>
      <c r="G361" s="27"/>
      <c r="H361" s="27"/>
      <c r="I361" s="27"/>
    </row>
    <row r="362" spans="6:9" ht="14.25" customHeight="1" x14ac:dyDescent="0.3">
      <c r="F362" s="27"/>
      <c r="G362" s="27"/>
      <c r="H362" s="27"/>
      <c r="I362" s="27"/>
    </row>
    <row r="363" spans="6:9" ht="14.25" customHeight="1" x14ac:dyDescent="0.3">
      <c r="F363" s="27"/>
      <c r="G363" s="27"/>
      <c r="H363" s="27"/>
      <c r="I363" s="27"/>
    </row>
    <row r="364" spans="6:9" ht="14.25" customHeight="1" x14ac:dyDescent="0.3">
      <c r="F364" s="27"/>
      <c r="G364" s="27"/>
      <c r="H364" s="27"/>
      <c r="I364" s="27"/>
    </row>
    <row r="365" spans="6:9" ht="14.25" customHeight="1" x14ac:dyDescent="0.3">
      <c r="F365" s="27"/>
      <c r="G365" s="27"/>
      <c r="H365" s="27"/>
      <c r="I365" s="27"/>
    </row>
    <row r="366" spans="6:9" ht="14.25" customHeight="1" x14ac:dyDescent="0.3">
      <c r="F366" s="27"/>
      <c r="G366" s="27"/>
      <c r="H366" s="27"/>
      <c r="I366" s="27"/>
    </row>
    <row r="367" spans="6:9" ht="14.25" customHeight="1" x14ac:dyDescent="0.3">
      <c r="F367" s="27"/>
      <c r="G367" s="27"/>
      <c r="H367" s="27"/>
      <c r="I367" s="27"/>
    </row>
    <row r="368" spans="6:9" ht="14.25" customHeight="1" x14ac:dyDescent="0.3">
      <c r="F368" s="27"/>
      <c r="G368" s="27"/>
      <c r="H368" s="27"/>
      <c r="I368" s="27"/>
    </row>
    <row r="369" spans="6:9" ht="14.25" customHeight="1" x14ac:dyDescent="0.3">
      <c r="F369" s="27"/>
      <c r="G369" s="27"/>
      <c r="H369" s="27"/>
      <c r="I369" s="27"/>
    </row>
    <row r="370" spans="6:9" ht="14.25" customHeight="1" x14ac:dyDescent="0.3">
      <c r="F370" s="27"/>
      <c r="G370" s="27"/>
      <c r="H370" s="27"/>
      <c r="I370" s="27"/>
    </row>
    <row r="371" spans="6:9" ht="14.25" customHeight="1" x14ac:dyDescent="0.3">
      <c r="F371" s="27"/>
      <c r="G371" s="27"/>
      <c r="H371" s="27"/>
      <c r="I371" s="27"/>
    </row>
    <row r="372" spans="6:9" ht="14.25" customHeight="1" x14ac:dyDescent="0.3">
      <c r="F372" s="27"/>
      <c r="G372" s="27"/>
      <c r="H372" s="27"/>
      <c r="I372" s="27"/>
    </row>
    <row r="373" spans="6:9" ht="14.25" customHeight="1" x14ac:dyDescent="0.3">
      <c r="F373" s="27"/>
      <c r="G373" s="27"/>
      <c r="H373" s="27"/>
      <c r="I373" s="27"/>
    </row>
    <row r="374" spans="6:9" ht="14.25" customHeight="1" x14ac:dyDescent="0.3">
      <c r="F374" s="27"/>
      <c r="G374" s="27"/>
      <c r="H374" s="27"/>
      <c r="I374" s="27"/>
    </row>
    <row r="375" spans="6:9" ht="14.25" customHeight="1" x14ac:dyDescent="0.3">
      <c r="F375" s="27"/>
      <c r="G375" s="27"/>
      <c r="H375" s="27"/>
      <c r="I375" s="27"/>
    </row>
    <row r="376" spans="6:9" ht="14.25" customHeight="1" x14ac:dyDescent="0.3">
      <c r="F376" s="27"/>
      <c r="G376" s="27"/>
      <c r="H376" s="27"/>
      <c r="I376" s="27"/>
    </row>
    <row r="377" spans="6:9" ht="14.25" customHeight="1" x14ac:dyDescent="0.3">
      <c r="F377" s="27"/>
      <c r="G377" s="27"/>
      <c r="H377" s="27"/>
      <c r="I377" s="27"/>
    </row>
    <row r="378" spans="6:9" ht="14.25" customHeight="1" x14ac:dyDescent="0.3">
      <c r="F378" s="27"/>
      <c r="G378" s="27"/>
      <c r="H378" s="27"/>
      <c r="I378" s="27"/>
    </row>
    <row r="379" spans="6:9" ht="14.25" customHeight="1" x14ac:dyDescent="0.3">
      <c r="F379" s="27"/>
      <c r="G379" s="27"/>
      <c r="H379" s="27"/>
      <c r="I379" s="27"/>
    </row>
    <row r="380" spans="6:9" ht="14.25" customHeight="1" x14ac:dyDescent="0.3">
      <c r="F380" s="27"/>
      <c r="G380" s="27"/>
      <c r="H380" s="27"/>
      <c r="I380" s="27"/>
    </row>
    <row r="381" spans="6:9" ht="14.25" customHeight="1" x14ac:dyDescent="0.3">
      <c r="F381" s="27"/>
      <c r="G381" s="27"/>
      <c r="H381" s="27"/>
      <c r="I381" s="27"/>
    </row>
    <row r="382" spans="6:9" ht="14.25" customHeight="1" x14ac:dyDescent="0.3">
      <c r="F382" s="27"/>
      <c r="G382" s="27"/>
      <c r="H382" s="27"/>
      <c r="I382" s="27"/>
    </row>
    <row r="383" spans="6:9" ht="14.25" customHeight="1" x14ac:dyDescent="0.3">
      <c r="F383" s="27"/>
      <c r="G383" s="27"/>
      <c r="H383" s="27"/>
      <c r="I383" s="27"/>
    </row>
    <row r="384" spans="6:9" ht="14.25" customHeight="1" x14ac:dyDescent="0.3">
      <c r="F384" s="27"/>
      <c r="G384" s="27"/>
      <c r="H384" s="27"/>
      <c r="I384" s="27"/>
    </row>
    <row r="385" spans="6:9" ht="14.25" customHeight="1" x14ac:dyDescent="0.3">
      <c r="F385" s="27"/>
      <c r="G385" s="27"/>
      <c r="H385" s="27"/>
      <c r="I385" s="27"/>
    </row>
    <row r="386" spans="6:9" ht="14.25" customHeight="1" x14ac:dyDescent="0.3">
      <c r="F386" s="27"/>
      <c r="G386" s="27"/>
      <c r="H386" s="27"/>
      <c r="I386" s="27"/>
    </row>
    <row r="387" spans="6:9" ht="14.25" customHeight="1" x14ac:dyDescent="0.3">
      <c r="F387" s="27"/>
      <c r="G387" s="27"/>
      <c r="H387" s="27"/>
      <c r="I387" s="27"/>
    </row>
    <row r="388" spans="6:9" ht="14.25" customHeight="1" x14ac:dyDescent="0.3">
      <c r="F388" s="27"/>
      <c r="G388" s="27"/>
      <c r="H388" s="27"/>
      <c r="I388" s="27"/>
    </row>
    <row r="389" spans="6:9" ht="14.25" customHeight="1" x14ac:dyDescent="0.3">
      <c r="F389" s="27"/>
      <c r="G389" s="27"/>
      <c r="H389" s="27"/>
      <c r="I389" s="27"/>
    </row>
    <row r="390" spans="6:9" ht="14.25" customHeight="1" x14ac:dyDescent="0.3">
      <c r="F390" s="27"/>
      <c r="G390" s="27"/>
      <c r="H390" s="27"/>
      <c r="I390" s="27"/>
    </row>
    <row r="391" spans="6:9" ht="14.25" customHeight="1" x14ac:dyDescent="0.3">
      <c r="F391" s="27"/>
      <c r="G391" s="27"/>
      <c r="H391" s="27"/>
      <c r="I391" s="27"/>
    </row>
    <row r="392" spans="6:9" ht="14.25" customHeight="1" x14ac:dyDescent="0.3">
      <c r="F392" s="27"/>
      <c r="G392" s="27"/>
      <c r="H392" s="27"/>
      <c r="I392" s="27"/>
    </row>
    <row r="393" spans="6:9" ht="14.25" customHeight="1" x14ac:dyDescent="0.3">
      <c r="F393" s="27"/>
      <c r="G393" s="27"/>
      <c r="H393" s="27"/>
      <c r="I393" s="27"/>
    </row>
    <row r="394" spans="6:9" ht="14.25" customHeight="1" x14ac:dyDescent="0.3">
      <c r="F394" s="27"/>
      <c r="G394" s="27"/>
      <c r="H394" s="27"/>
      <c r="I394" s="27"/>
    </row>
    <row r="395" spans="6:9" ht="14.25" customHeight="1" x14ac:dyDescent="0.3">
      <c r="F395" s="27"/>
      <c r="G395" s="27"/>
      <c r="H395" s="27"/>
      <c r="I395" s="27"/>
    </row>
    <row r="396" spans="6:9" ht="14.25" customHeight="1" x14ac:dyDescent="0.3">
      <c r="F396" s="27"/>
      <c r="G396" s="27"/>
      <c r="H396" s="27"/>
      <c r="I396" s="27"/>
    </row>
    <row r="397" spans="6:9" ht="14.25" customHeight="1" x14ac:dyDescent="0.3">
      <c r="F397" s="27"/>
      <c r="G397" s="27"/>
      <c r="H397" s="27"/>
      <c r="I397" s="27"/>
    </row>
    <row r="398" spans="6:9" ht="14.25" customHeight="1" x14ac:dyDescent="0.3">
      <c r="F398" s="27"/>
      <c r="G398" s="27"/>
      <c r="H398" s="27"/>
      <c r="I398" s="27"/>
    </row>
    <row r="399" spans="6:9" ht="14.25" customHeight="1" x14ac:dyDescent="0.3">
      <c r="F399" s="27"/>
      <c r="G399" s="27"/>
      <c r="H399" s="27"/>
      <c r="I399" s="27"/>
    </row>
    <row r="400" spans="6:9" ht="14.25" customHeight="1" x14ac:dyDescent="0.3">
      <c r="F400" s="27"/>
      <c r="G400" s="27"/>
      <c r="H400" s="27"/>
      <c r="I400" s="27"/>
    </row>
    <row r="401" spans="6:9" ht="14.25" customHeight="1" x14ac:dyDescent="0.3">
      <c r="F401" s="27"/>
      <c r="G401" s="27"/>
      <c r="H401" s="27"/>
      <c r="I401" s="27"/>
    </row>
    <row r="402" spans="6:9" ht="14.25" customHeight="1" x14ac:dyDescent="0.3">
      <c r="F402" s="27"/>
      <c r="G402" s="27"/>
      <c r="H402" s="27"/>
      <c r="I402" s="27"/>
    </row>
    <row r="403" spans="6:9" ht="14.25" customHeight="1" x14ac:dyDescent="0.3">
      <c r="F403" s="27"/>
      <c r="G403" s="27"/>
      <c r="H403" s="27"/>
      <c r="I403" s="27"/>
    </row>
    <row r="404" spans="6:9" ht="14.25" customHeight="1" x14ac:dyDescent="0.3">
      <c r="F404" s="27"/>
      <c r="G404" s="27"/>
      <c r="H404" s="27"/>
      <c r="I404" s="27"/>
    </row>
    <row r="405" spans="6:9" ht="14.25" customHeight="1" x14ac:dyDescent="0.3">
      <c r="F405" s="27"/>
      <c r="G405" s="27"/>
      <c r="H405" s="27"/>
      <c r="I405" s="27"/>
    </row>
    <row r="406" spans="6:9" ht="14.25" customHeight="1" x14ac:dyDescent="0.3">
      <c r="F406" s="27"/>
      <c r="G406" s="27"/>
      <c r="H406" s="27"/>
      <c r="I406" s="27"/>
    </row>
    <row r="407" spans="6:9" ht="14.25" customHeight="1" x14ac:dyDescent="0.3">
      <c r="F407" s="27"/>
      <c r="G407" s="27"/>
      <c r="H407" s="27"/>
      <c r="I407" s="27"/>
    </row>
    <row r="408" spans="6:9" ht="14.25" customHeight="1" x14ac:dyDescent="0.3">
      <c r="F408" s="27"/>
      <c r="G408" s="27"/>
      <c r="H408" s="27"/>
      <c r="I408" s="27"/>
    </row>
    <row r="409" spans="6:9" ht="14.25" customHeight="1" x14ac:dyDescent="0.3">
      <c r="F409" s="27"/>
      <c r="G409" s="27"/>
      <c r="H409" s="27"/>
      <c r="I409" s="27"/>
    </row>
    <row r="410" spans="6:9" ht="14.25" customHeight="1" x14ac:dyDescent="0.3">
      <c r="F410" s="27"/>
      <c r="G410" s="27"/>
      <c r="H410" s="27"/>
      <c r="I410" s="27"/>
    </row>
    <row r="411" spans="6:9" ht="14.25" customHeight="1" x14ac:dyDescent="0.3">
      <c r="F411" s="27"/>
      <c r="G411" s="27"/>
      <c r="H411" s="27"/>
      <c r="I411" s="27"/>
    </row>
    <row r="412" spans="6:9" ht="14.25" customHeight="1" x14ac:dyDescent="0.3">
      <c r="F412" s="27"/>
      <c r="G412" s="27"/>
      <c r="H412" s="27"/>
      <c r="I412" s="27"/>
    </row>
    <row r="413" spans="6:9" ht="14.25" customHeight="1" x14ac:dyDescent="0.3">
      <c r="F413" s="27"/>
      <c r="G413" s="27"/>
      <c r="H413" s="27"/>
      <c r="I413" s="27"/>
    </row>
    <row r="414" spans="6:9" ht="14.25" customHeight="1" x14ac:dyDescent="0.3">
      <c r="F414" s="27"/>
      <c r="G414" s="27"/>
      <c r="H414" s="27"/>
      <c r="I414" s="27"/>
    </row>
    <row r="415" spans="6:9" ht="14.25" customHeight="1" x14ac:dyDescent="0.3">
      <c r="F415" s="27"/>
      <c r="G415" s="27"/>
      <c r="H415" s="27"/>
      <c r="I415" s="27"/>
    </row>
    <row r="416" spans="6:9" ht="14.25" customHeight="1" x14ac:dyDescent="0.3">
      <c r="F416" s="27"/>
      <c r="G416" s="27"/>
      <c r="H416" s="27"/>
      <c r="I416" s="27"/>
    </row>
    <row r="417" spans="6:9" ht="14.25" customHeight="1" x14ac:dyDescent="0.3">
      <c r="F417" s="27"/>
      <c r="G417" s="27"/>
      <c r="H417" s="27"/>
      <c r="I417" s="27"/>
    </row>
    <row r="418" spans="6:9" ht="14.25" customHeight="1" x14ac:dyDescent="0.3">
      <c r="F418" s="27"/>
      <c r="G418" s="27"/>
      <c r="H418" s="27"/>
      <c r="I418" s="27"/>
    </row>
    <row r="419" spans="6:9" ht="14.25" customHeight="1" x14ac:dyDescent="0.3">
      <c r="F419" s="27"/>
      <c r="G419" s="27"/>
      <c r="H419" s="27"/>
      <c r="I419" s="27"/>
    </row>
    <row r="420" spans="6:9" ht="14.25" customHeight="1" x14ac:dyDescent="0.3">
      <c r="F420" s="27"/>
      <c r="G420" s="27"/>
      <c r="H420" s="27"/>
      <c r="I420" s="27"/>
    </row>
    <row r="421" spans="6:9" ht="14.25" customHeight="1" x14ac:dyDescent="0.3">
      <c r="F421" s="27"/>
      <c r="G421" s="27"/>
      <c r="H421" s="27"/>
      <c r="I421" s="27"/>
    </row>
    <row r="422" spans="6:9" ht="14.25" customHeight="1" x14ac:dyDescent="0.3">
      <c r="F422" s="27"/>
      <c r="G422" s="27"/>
      <c r="H422" s="27"/>
      <c r="I422" s="27"/>
    </row>
    <row r="423" spans="6:9" ht="14.25" customHeight="1" x14ac:dyDescent="0.3">
      <c r="F423" s="27"/>
      <c r="G423" s="27"/>
      <c r="H423" s="27"/>
      <c r="I423" s="27"/>
    </row>
    <row r="424" spans="6:9" ht="14.25" customHeight="1" x14ac:dyDescent="0.3">
      <c r="F424" s="27"/>
      <c r="G424" s="27"/>
      <c r="H424" s="27"/>
      <c r="I424" s="27"/>
    </row>
    <row r="425" spans="6:9" ht="14.25" customHeight="1" x14ac:dyDescent="0.3">
      <c r="F425" s="27"/>
      <c r="G425" s="27"/>
      <c r="H425" s="27"/>
      <c r="I425" s="27"/>
    </row>
    <row r="426" spans="6:9" ht="14.25" customHeight="1" x14ac:dyDescent="0.3">
      <c r="F426" s="27"/>
      <c r="G426" s="27"/>
      <c r="H426" s="27"/>
      <c r="I426" s="27"/>
    </row>
    <row r="427" spans="6:9" ht="14.25" customHeight="1" x14ac:dyDescent="0.3">
      <c r="F427" s="27"/>
      <c r="G427" s="27"/>
      <c r="H427" s="27"/>
      <c r="I427" s="27"/>
    </row>
    <row r="428" spans="6:9" ht="14.25" customHeight="1" x14ac:dyDescent="0.3">
      <c r="F428" s="27"/>
      <c r="G428" s="27"/>
      <c r="H428" s="27"/>
      <c r="I428" s="27"/>
    </row>
    <row r="429" spans="6:9" ht="14.25" customHeight="1" x14ac:dyDescent="0.3">
      <c r="F429" s="27"/>
      <c r="G429" s="27"/>
      <c r="H429" s="27"/>
      <c r="I429" s="27"/>
    </row>
    <row r="430" spans="6:9" ht="14.25" customHeight="1" x14ac:dyDescent="0.3">
      <c r="F430" s="27"/>
      <c r="G430" s="27"/>
      <c r="H430" s="27"/>
      <c r="I430" s="27"/>
    </row>
    <row r="431" spans="6:9" ht="14.25" customHeight="1" x14ac:dyDescent="0.3">
      <c r="F431" s="27"/>
      <c r="G431" s="27"/>
      <c r="H431" s="27"/>
      <c r="I431" s="27"/>
    </row>
    <row r="432" spans="6:9" ht="14.25" customHeight="1" x14ac:dyDescent="0.3">
      <c r="F432" s="27"/>
      <c r="G432" s="27"/>
      <c r="H432" s="27"/>
      <c r="I432" s="27"/>
    </row>
    <row r="433" spans="6:9" ht="14.25" customHeight="1" x14ac:dyDescent="0.3">
      <c r="F433" s="27"/>
      <c r="G433" s="27"/>
      <c r="H433" s="27"/>
      <c r="I433" s="27"/>
    </row>
    <row r="434" spans="6:9" ht="14.25" customHeight="1" x14ac:dyDescent="0.3">
      <c r="F434" s="27"/>
      <c r="G434" s="27"/>
      <c r="H434" s="27"/>
      <c r="I434" s="27"/>
    </row>
    <row r="435" spans="6:9" ht="14.25" customHeight="1" x14ac:dyDescent="0.3">
      <c r="F435" s="27"/>
      <c r="G435" s="27"/>
      <c r="H435" s="27"/>
      <c r="I435" s="27"/>
    </row>
    <row r="436" spans="6:9" ht="14.25" customHeight="1" x14ac:dyDescent="0.3">
      <c r="F436" s="27"/>
      <c r="G436" s="27"/>
      <c r="H436" s="27"/>
      <c r="I436" s="27"/>
    </row>
    <row r="437" spans="6:9" ht="14.25" customHeight="1" x14ac:dyDescent="0.3">
      <c r="F437" s="27"/>
      <c r="G437" s="27"/>
      <c r="H437" s="27"/>
      <c r="I437" s="27"/>
    </row>
    <row r="438" spans="6:9" ht="14.25" customHeight="1" x14ac:dyDescent="0.3">
      <c r="F438" s="27"/>
      <c r="G438" s="27"/>
      <c r="H438" s="27"/>
      <c r="I438" s="27"/>
    </row>
    <row r="439" spans="6:9" ht="14.25" customHeight="1" x14ac:dyDescent="0.3">
      <c r="F439" s="27"/>
      <c r="G439" s="27"/>
      <c r="H439" s="27"/>
      <c r="I439" s="27"/>
    </row>
    <row r="440" spans="6:9" ht="14.25" customHeight="1" x14ac:dyDescent="0.3">
      <c r="F440" s="27"/>
      <c r="G440" s="27"/>
      <c r="H440" s="27"/>
      <c r="I440" s="27"/>
    </row>
    <row r="441" spans="6:9" ht="14.25" customHeight="1" x14ac:dyDescent="0.3">
      <c r="F441" s="27"/>
      <c r="G441" s="27"/>
      <c r="H441" s="27"/>
      <c r="I441" s="27"/>
    </row>
    <row r="442" spans="6:9" ht="14.25" customHeight="1" x14ac:dyDescent="0.3">
      <c r="F442" s="27"/>
      <c r="G442" s="27"/>
      <c r="H442" s="27"/>
      <c r="I442" s="27"/>
    </row>
    <row r="443" spans="6:9" ht="14.25" customHeight="1" x14ac:dyDescent="0.3">
      <c r="F443" s="27"/>
      <c r="G443" s="27"/>
      <c r="H443" s="27"/>
      <c r="I443" s="27"/>
    </row>
    <row r="444" spans="6:9" ht="14.25" customHeight="1" x14ac:dyDescent="0.3">
      <c r="F444" s="27"/>
      <c r="G444" s="27"/>
      <c r="H444" s="27"/>
      <c r="I444" s="27"/>
    </row>
    <row r="445" spans="6:9" ht="14.25" customHeight="1" x14ac:dyDescent="0.3">
      <c r="F445" s="27"/>
      <c r="G445" s="27"/>
      <c r="H445" s="27"/>
      <c r="I445" s="27"/>
    </row>
    <row r="446" spans="6:9" ht="14.25" customHeight="1" x14ac:dyDescent="0.3">
      <c r="F446" s="27"/>
      <c r="G446" s="27"/>
      <c r="H446" s="27"/>
      <c r="I446" s="27"/>
    </row>
    <row r="447" spans="6:9" ht="14.25" customHeight="1" x14ac:dyDescent="0.3">
      <c r="F447" s="27"/>
      <c r="G447" s="27"/>
      <c r="H447" s="27"/>
      <c r="I447" s="27"/>
    </row>
    <row r="448" spans="6:9" ht="14.25" customHeight="1" x14ac:dyDescent="0.3">
      <c r="F448" s="27"/>
      <c r="G448" s="27"/>
      <c r="H448" s="27"/>
      <c r="I448" s="27"/>
    </row>
    <row r="449" spans="6:9" ht="14.25" customHeight="1" x14ac:dyDescent="0.3">
      <c r="F449" s="27"/>
      <c r="G449" s="27"/>
      <c r="H449" s="27"/>
      <c r="I449" s="27"/>
    </row>
    <row r="450" spans="6:9" ht="14.25" customHeight="1" x14ac:dyDescent="0.3">
      <c r="F450" s="27"/>
      <c r="G450" s="27"/>
      <c r="H450" s="27"/>
      <c r="I450" s="27"/>
    </row>
    <row r="451" spans="6:9" ht="14.25" customHeight="1" x14ac:dyDescent="0.3">
      <c r="F451" s="27"/>
      <c r="G451" s="27"/>
      <c r="H451" s="27"/>
      <c r="I451" s="27"/>
    </row>
    <row r="452" spans="6:9" ht="14.25" customHeight="1" x14ac:dyDescent="0.3">
      <c r="F452" s="27"/>
      <c r="G452" s="27"/>
      <c r="H452" s="27"/>
      <c r="I452" s="27"/>
    </row>
    <row r="453" spans="6:9" ht="14.25" customHeight="1" x14ac:dyDescent="0.3">
      <c r="F453" s="27"/>
      <c r="G453" s="27"/>
      <c r="H453" s="27"/>
      <c r="I453" s="27"/>
    </row>
    <row r="454" spans="6:9" ht="14.25" customHeight="1" x14ac:dyDescent="0.3">
      <c r="F454" s="27"/>
      <c r="G454" s="27"/>
      <c r="H454" s="27"/>
      <c r="I454" s="27"/>
    </row>
    <row r="455" spans="6:9" ht="14.25" customHeight="1" x14ac:dyDescent="0.3">
      <c r="F455" s="27"/>
      <c r="G455" s="27"/>
      <c r="H455" s="27"/>
      <c r="I455" s="27"/>
    </row>
    <row r="456" spans="6:9" ht="14.25" customHeight="1" x14ac:dyDescent="0.3">
      <c r="F456" s="27"/>
      <c r="G456" s="27"/>
      <c r="H456" s="27"/>
      <c r="I456" s="27"/>
    </row>
    <row r="457" spans="6:9" ht="14.25" customHeight="1" x14ac:dyDescent="0.3">
      <c r="F457" s="27"/>
      <c r="G457" s="27"/>
      <c r="H457" s="27"/>
      <c r="I457" s="27"/>
    </row>
    <row r="458" spans="6:9" ht="14.25" customHeight="1" x14ac:dyDescent="0.3">
      <c r="F458" s="27"/>
      <c r="G458" s="27"/>
      <c r="H458" s="27"/>
      <c r="I458" s="27"/>
    </row>
    <row r="459" spans="6:9" ht="14.25" customHeight="1" x14ac:dyDescent="0.3">
      <c r="F459" s="27"/>
      <c r="G459" s="27"/>
      <c r="H459" s="27"/>
      <c r="I459" s="27"/>
    </row>
    <row r="460" spans="6:9" ht="14.25" customHeight="1" x14ac:dyDescent="0.3">
      <c r="F460" s="27"/>
      <c r="G460" s="27"/>
      <c r="H460" s="27"/>
      <c r="I460" s="27"/>
    </row>
    <row r="461" spans="6:9" ht="14.25" customHeight="1" x14ac:dyDescent="0.3">
      <c r="F461" s="27"/>
      <c r="G461" s="27"/>
      <c r="H461" s="27"/>
      <c r="I461" s="27"/>
    </row>
    <row r="462" spans="6:9" ht="14.25" customHeight="1" x14ac:dyDescent="0.3">
      <c r="F462" s="27"/>
      <c r="G462" s="27"/>
      <c r="H462" s="27"/>
      <c r="I462" s="27"/>
    </row>
    <row r="463" spans="6:9" ht="14.25" customHeight="1" x14ac:dyDescent="0.3">
      <c r="F463" s="27"/>
      <c r="G463" s="27"/>
      <c r="H463" s="27"/>
      <c r="I463" s="27"/>
    </row>
    <row r="464" spans="6:9" ht="14.25" customHeight="1" x14ac:dyDescent="0.3">
      <c r="F464" s="27"/>
      <c r="G464" s="27"/>
      <c r="H464" s="27"/>
      <c r="I464" s="27"/>
    </row>
    <row r="465" spans="6:9" ht="14.25" customHeight="1" x14ac:dyDescent="0.3">
      <c r="F465" s="27"/>
      <c r="G465" s="27"/>
      <c r="H465" s="27"/>
      <c r="I465" s="27"/>
    </row>
    <row r="466" spans="6:9" ht="14.25" customHeight="1" x14ac:dyDescent="0.3">
      <c r="F466" s="27"/>
      <c r="G466" s="27"/>
      <c r="H466" s="27"/>
      <c r="I466" s="27"/>
    </row>
    <row r="467" spans="6:9" ht="14.25" customHeight="1" x14ac:dyDescent="0.3">
      <c r="F467" s="27"/>
      <c r="G467" s="27"/>
      <c r="H467" s="27"/>
      <c r="I467" s="27"/>
    </row>
    <row r="468" spans="6:9" ht="14.25" customHeight="1" x14ac:dyDescent="0.3">
      <c r="F468" s="27"/>
      <c r="G468" s="27"/>
      <c r="H468" s="27"/>
      <c r="I468" s="27"/>
    </row>
    <row r="469" spans="6:9" ht="14.25" customHeight="1" x14ac:dyDescent="0.3">
      <c r="F469" s="27"/>
      <c r="G469" s="27"/>
      <c r="H469" s="27"/>
      <c r="I469" s="27"/>
    </row>
    <row r="470" spans="6:9" ht="14.25" customHeight="1" x14ac:dyDescent="0.3">
      <c r="F470" s="27"/>
      <c r="G470" s="27"/>
      <c r="H470" s="27"/>
      <c r="I470" s="27"/>
    </row>
    <row r="471" spans="6:9" ht="14.25" customHeight="1" x14ac:dyDescent="0.3">
      <c r="F471" s="27"/>
      <c r="G471" s="27"/>
      <c r="H471" s="27"/>
      <c r="I471" s="27"/>
    </row>
    <row r="472" spans="6:9" ht="14.25" customHeight="1" x14ac:dyDescent="0.3">
      <c r="F472" s="27"/>
      <c r="G472" s="27"/>
      <c r="H472" s="27"/>
      <c r="I472" s="27"/>
    </row>
    <row r="473" spans="6:9" ht="14.25" customHeight="1" x14ac:dyDescent="0.3">
      <c r="F473" s="27"/>
      <c r="G473" s="27"/>
      <c r="H473" s="27"/>
      <c r="I473" s="27"/>
    </row>
    <row r="474" spans="6:9" ht="14.25" customHeight="1" x14ac:dyDescent="0.3">
      <c r="F474" s="27"/>
      <c r="G474" s="27"/>
      <c r="H474" s="27"/>
      <c r="I474" s="27"/>
    </row>
    <row r="475" spans="6:9" ht="14.25" customHeight="1" x14ac:dyDescent="0.3">
      <c r="F475" s="27"/>
      <c r="G475" s="27"/>
      <c r="H475" s="27"/>
      <c r="I475" s="27"/>
    </row>
    <row r="476" spans="6:9" ht="14.25" customHeight="1" x14ac:dyDescent="0.3">
      <c r="F476" s="27"/>
      <c r="G476" s="27"/>
      <c r="H476" s="27"/>
      <c r="I476" s="27"/>
    </row>
    <row r="477" spans="6:9" ht="14.25" customHeight="1" x14ac:dyDescent="0.3">
      <c r="F477" s="27"/>
      <c r="G477" s="27"/>
      <c r="H477" s="27"/>
      <c r="I477" s="27"/>
    </row>
    <row r="478" spans="6:9" ht="14.25" customHeight="1" x14ac:dyDescent="0.3">
      <c r="F478" s="27"/>
      <c r="G478" s="27"/>
      <c r="H478" s="27"/>
      <c r="I478" s="27"/>
    </row>
    <row r="479" spans="6:9" ht="14.25" customHeight="1" x14ac:dyDescent="0.3">
      <c r="F479" s="27"/>
      <c r="G479" s="27"/>
      <c r="H479" s="27"/>
      <c r="I479" s="27"/>
    </row>
    <row r="480" spans="6:9" ht="14.25" customHeight="1" x14ac:dyDescent="0.3">
      <c r="F480" s="27"/>
      <c r="G480" s="27"/>
      <c r="H480" s="27"/>
      <c r="I480" s="27"/>
    </row>
    <row r="481" spans="6:9" ht="14.25" customHeight="1" x14ac:dyDescent="0.3">
      <c r="F481" s="27"/>
      <c r="G481" s="27"/>
      <c r="H481" s="27"/>
      <c r="I481" s="27"/>
    </row>
    <row r="482" spans="6:9" ht="14.25" customHeight="1" x14ac:dyDescent="0.3">
      <c r="F482" s="27"/>
      <c r="G482" s="27"/>
      <c r="H482" s="27"/>
      <c r="I482" s="27"/>
    </row>
    <row r="483" spans="6:9" ht="14.25" customHeight="1" x14ac:dyDescent="0.3">
      <c r="F483" s="27"/>
      <c r="G483" s="27"/>
      <c r="H483" s="27"/>
      <c r="I483" s="27"/>
    </row>
    <row r="484" spans="6:9" ht="14.25" customHeight="1" x14ac:dyDescent="0.3">
      <c r="F484" s="27"/>
      <c r="G484" s="27"/>
      <c r="H484" s="27"/>
      <c r="I484" s="27"/>
    </row>
    <row r="485" spans="6:9" ht="14.25" customHeight="1" x14ac:dyDescent="0.3">
      <c r="F485" s="27"/>
      <c r="G485" s="27"/>
      <c r="H485" s="27"/>
      <c r="I485" s="27"/>
    </row>
    <row r="486" spans="6:9" ht="14.25" customHeight="1" x14ac:dyDescent="0.3">
      <c r="F486" s="27"/>
      <c r="G486" s="27"/>
      <c r="H486" s="27"/>
      <c r="I486" s="27"/>
    </row>
    <row r="487" spans="6:9" ht="14.25" customHeight="1" x14ac:dyDescent="0.3">
      <c r="F487" s="27"/>
      <c r="G487" s="27"/>
      <c r="H487" s="27"/>
      <c r="I487" s="27"/>
    </row>
    <row r="488" spans="6:9" ht="14.25" customHeight="1" x14ac:dyDescent="0.3">
      <c r="F488" s="27"/>
      <c r="G488" s="27"/>
      <c r="H488" s="27"/>
      <c r="I488" s="27"/>
    </row>
    <row r="489" spans="6:9" ht="14.25" customHeight="1" x14ac:dyDescent="0.3">
      <c r="F489" s="27"/>
      <c r="G489" s="27"/>
      <c r="H489" s="27"/>
      <c r="I489" s="27"/>
    </row>
    <row r="490" spans="6:9" ht="14.25" customHeight="1" x14ac:dyDescent="0.3">
      <c r="F490" s="27"/>
      <c r="G490" s="27"/>
      <c r="H490" s="27"/>
      <c r="I490" s="27"/>
    </row>
    <row r="491" spans="6:9" ht="14.25" customHeight="1" x14ac:dyDescent="0.3">
      <c r="F491" s="27"/>
      <c r="G491" s="27"/>
      <c r="H491" s="27"/>
      <c r="I491" s="27"/>
    </row>
    <row r="492" spans="6:9" ht="14.25" customHeight="1" x14ac:dyDescent="0.3">
      <c r="F492" s="27"/>
      <c r="G492" s="27"/>
      <c r="H492" s="27"/>
      <c r="I492" s="27"/>
    </row>
    <row r="493" spans="6:9" ht="14.25" customHeight="1" x14ac:dyDescent="0.3">
      <c r="F493" s="27"/>
      <c r="G493" s="27"/>
      <c r="H493" s="27"/>
      <c r="I493" s="27"/>
    </row>
    <row r="494" spans="6:9" ht="14.25" customHeight="1" x14ac:dyDescent="0.3">
      <c r="F494" s="27"/>
      <c r="G494" s="27"/>
      <c r="H494" s="27"/>
      <c r="I494" s="27"/>
    </row>
    <row r="495" spans="6:9" ht="14.25" customHeight="1" x14ac:dyDescent="0.3">
      <c r="F495" s="27"/>
      <c r="G495" s="27"/>
      <c r="H495" s="27"/>
      <c r="I495" s="27"/>
    </row>
    <row r="496" spans="6:9" ht="14.25" customHeight="1" x14ac:dyDescent="0.3">
      <c r="F496" s="27"/>
      <c r="G496" s="27"/>
      <c r="H496" s="27"/>
      <c r="I496" s="27"/>
    </row>
    <row r="497" spans="6:9" ht="14.25" customHeight="1" x14ac:dyDescent="0.3">
      <c r="F497" s="27"/>
      <c r="G497" s="27"/>
      <c r="H497" s="27"/>
      <c r="I497" s="27"/>
    </row>
    <row r="498" spans="6:9" ht="14.25" customHeight="1" x14ac:dyDescent="0.3">
      <c r="F498" s="27"/>
      <c r="G498" s="27"/>
      <c r="H498" s="27"/>
      <c r="I498" s="27"/>
    </row>
    <row r="499" spans="6:9" ht="14.25" customHeight="1" x14ac:dyDescent="0.3">
      <c r="F499" s="27"/>
      <c r="G499" s="27"/>
      <c r="H499" s="27"/>
      <c r="I499" s="27"/>
    </row>
    <row r="500" spans="6:9" ht="14.25" customHeight="1" x14ac:dyDescent="0.3">
      <c r="F500" s="27"/>
      <c r="G500" s="27"/>
      <c r="H500" s="27"/>
      <c r="I500" s="27"/>
    </row>
    <row r="501" spans="6:9" ht="14.25" customHeight="1" x14ac:dyDescent="0.3">
      <c r="F501" s="27"/>
      <c r="G501" s="27"/>
      <c r="H501" s="27"/>
      <c r="I501" s="27"/>
    </row>
    <row r="502" spans="6:9" ht="14.25" customHeight="1" x14ac:dyDescent="0.3">
      <c r="F502" s="27"/>
      <c r="G502" s="27"/>
      <c r="H502" s="27"/>
      <c r="I502" s="27"/>
    </row>
    <row r="503" spans="6:9" ht="14.25" customHeight="1" x14ac:dyDescent="0.3">
      <c r="F503" s="27"/>
      <c r="G503" s="27"/>
      <c r="H503" s="27"/>
      <c r="I503" s="27"/>
    </row>
    <row r="504" spans="6:9" ht="14.25" customHeight="1" x14ac:dyDescent="0.3">
      <c r="F504" s="27"/>
      <c r="G504" s="27"/>
      <c r="H504" s="27"/>
      <c r="I504" s="27"/>
    </row>
    <row r="505" spans="6:9" ht="14.25" customHeight="1" x14ac:dyDescent="0.3">
      <c r="F505" s="27"/>
      <c r="G505" s="27"/>
      <c r="H505" s="27"/>
      <c r="I505" s="27"/>
    </row>
    <row r="506" spans="6:9" ht="14.25" customHeight="1" x14ac:dyDescent="0.3">
      <c r="F506" s="27"/>
      <c r="G506" s="27"/>
      <c r="H506" s="27"/>
      <c r="I506" s="27"/>
    </row>
    <row r="507" spans="6:9" ht="14.25" customHeight="1" x14ac:dyDescent="0.3">
      <c r="F507" s="27"/>
      <c r="G507" s="27"/>
      <c r="H507" s="27"/>
      <c r="I507" s="27"/>
    </row>
    <row r="508" spans="6:9" ht="14.25" customHeight="1" x14ac:dyDescent="0.3">
      <c r="F508" s="27"/>
      <c r="G508" s="27"/>
      <c r="H508" s="27"/>
      <c r="I508" s="27"/>
    </row>
    <row r="509" spans="6:9" ht="14.25" customHeight="1" x14ac:dyDescent="0.3">
      <c r="F509" s="27"/>
      <c r="G509" s="27"/>
      <c r="H509" s="27"/>
      <c r="I509" s="27"/>
    </row>
    <row r="510" spans="6:9" ht="14.25" customHeight="1" x14ac:dyDescent="0.3">
      <c r="F510" s="27"/>
      <c r="G510" s="27"/>
      <c r="H510" s="27"/>
      <c r="I510" s="27"/>
    </row>
    <row r="511" spans="6:9" ht="14.25" customHeight="1" x14ac:dyDescent="0.3">
      <c r="F511" s="27"/>
      <c r="G511" s="27"/>
      <c r="H511" s="27"/>
      <c r="I511" s="27"/>
    </row>
    <row r="512" spans="6:9" ht="14.25" customHeight="1" x14ac:dyDescent="0.3">
      <c r="F512" s="27"/>
      <c r="G512" s="27"/>
      <c r="H512" s="27"/>
      <c r="I512" s="27"/>
    </row>
    <row r="513" spans="6:9" ht="14.25" customHeight="1" x14ac:dyDescent="0.3">
      <c r="F513" s="27"/>
      <c r="G513" s="27"/>
      <c r="H513" s="27"/>
      <c r="I513" s="27"/>
    </row>
    <row r="514" spans="6:9" ht="14.25" customHeight="1" x14ac:dyDescent="0.3">
      <c r="F514" s="27"/>
      <c r="G514" s="27"/>
      <c r="H514" s="27"/>
      <c r="I514" s="27"/>
    </row>
    <row r="515" spans="6:9" ht="14.25" customHeight="1" x14ac:dyDescent="0.3">
      <c r="F515" s="27"/>
      <c r="G515" s="27"/>
      <c r="H515" s="27"/>
      <c r="I515" s="27"/>
    </row>
    <row r="516" spans="6:9" ht="14.25" customHeight="1" x14ac:dyDescent="0.3">
      <c r="F516" s="27"/>
      <c r="G516" s="27"/>
      <c r="H516" s="27"/>
      <c r="I516" s="27"/>
    </row>
    <row r="517" spans="6:9" ht="14.25" customHeight="1" x14ac:dyDescent="0.3">
      <c r="F517" s="27"/>
      <c r="G517" s="27"/>
      <c r="H517" s="27"/>
      <c r="I517" s="27"/>
    </row>
    <row r="518" spans="6:9" ht="14.25" customHeight="1" x14ac:dyDescent="0.3">
      <c r="F518" s="27"/>
      <c r="G518" s="27"/>
      <c r="H518" s="27"/>
      <c r="I518" s="27"/>
    </row>
    <row r="519" spans="6:9" ht="14.25" customHeight="1" x14ac:dyDescent="0.3">
      <c r="F519" s="27"/>
      <c r="G519" s="27"/>
      <c r="H519" s="27"/>
      <c r="I519" s="27"/>
    </row>
    <row r="520" spans="6:9" ht="14.25" customHeight="1" x14ac:dyDescent="0.3">
      <c r="F520" s="27"/>
      <c r="G520" s="27"/>
      <c r="H520" s="27"/>
      <c r="I520" s="27"/>
    </row>
    <row r="521" spans="6:9" ht="14.25" customHeight="1" x14ac:dyDescent="0.3">
      <c r="F521" s="27"/>
      <c r="G521" s="27"/>
      <c r="H521" s="27"/>
      <c r="I521" s="27"/>
    </row>
    <row r="522" spans="6:9" ht="14.25" customHeight="1" x14ac:dyDescent="0.3">
      <c r="F522" s="27"/>
      <c r="G522" s="27"/>
      <c r="H522" s="27"/>
      <c r="I522" s="27"/>
    </row>
    <row r="523" spans="6:9" ht="14.25" customHeight="1" x14ac:dyDescent="0.3">
      <c r="F523" s="27"/>
      <c r="G523" s="27"/>
      <c r="H523" s="27"/>
      <c r="I523" s="27"/>
    </row>
    <row r="524" spans="6:9" ht="14.25" customHeight="1" x14ac:dyDescent="0.3">
      <c r="F524" s="27"/>
      <c r="G524" s="27"/>
      <c r="H524" s="27"/>
      <c r="I524" s="27"/>
    </row>
    <row r="525" spans="6:9" ht="14.25" customHeight="1" x14ac:dyDescent="0.3">
      <c r="F525" s="27"/>
      <c r="G525" s="27"/>
      <c r="H525" s="27"/>
      <c r="I525" s="27"/>
    </row>
    <row r="526" spans="6:9" ht="14.25" customHeight="1" x14ac:dyDescent="0.3">
      <c r="F526" s="27"/>
      <c r="G526" s="27"/>
      <c r="H526" s="27"/>
      <c r="I526" s="27"/>
    </row>
    <row r="527" spans="6:9" ht="14.25" customHeight="1" x14ac:dyDescent="0.3">
      <c r="F527" s="27"/>
      <c r="G527" s="27"/>
      <c r="H527" s="27"/>
      <c r="I527" s="27"/>
    </row>
    <row r="528" spans="6:9" ht="14.25" customHeight="1" x14ac:dyDescent="0.3">
      <c r="F528" s="27"/>
      <c r="G528" s="27"/>
      <c r="H528" s="27"/>
      <c r="I528" s="27"/>
    </row>
    <row r="529" spans="6:9" ht="14.25" customHeight="1" x14ac:dyDescent="0.3">
      <c r="F529" s="27"/>
      <c r="G529" s="27"/>
      <c r="H529" s="27"/>
      <c r="I529" s="27"/>
    </row>
    <row r="530" spans="6:9" ht="14.25" customHeight="1" x14ac:dyDescent="0.3">
      <c r="F530" s="27"/>
      <c r="G530" s="27"/>
      <c r="H530" s="27"/>
      <c r="I530" s="27"/>
    </row>
    <row r="531" spans="6:9" ht="14.25" customHeight="1" x14ac:dyDescent="0.3">
      <c r="F531" s="27"/>
      <c r="G531" s="27"/>
      <c r="H531" s="27"/>
      <c r="I531" s="27"/>
    </row>
    <row r="532" spans="6:9" ht="14.25" customHeight="1" x14ac:dyDescent="0.3">
      <c r="F532" s="27"/>
      <c r="G532" s="27"/>
      <c r="H532" s="27"/>
      <c r="I532" s="27"/>
    </row>
    <row r="533" spans="6:9" ht="14.25" customHeight="1" x14ac:dyDescent="0.3">
      <c r="F533" s="27"/>
      <c r="G533" s="27"/>
      <c r="H533" s="27"/>
      <c r="I533" s="27"/>
    </row>
    <row r="534" spans="6:9" ht="14.25" customHeight="1" x14ac:dyDescent="0.3">
      <c r="F534" s="27"/>
      <c r="G534" s="27"/>
      <c r="H534" s="27"/>
      <c r="I534" s="27"/>
    </row>
    <row r="535" spans="6:9" ht="14.25" customHeight="1" x14ac:dyDescent="0.3">
      <c r="F535" s="27"/>
      <c r="G535" s="27"/>
      <c r="H535" s="27"/>
      <c r="I535" s="27"/>
    </row>
    <row r="536" spans="6:9" ht="14.25" customHeight="1" x14ac:dyDescent="0.3">
      <c r="F536" s="27"/>
      <c r="G536" s="27"/>
      <c r="H536" s="27"/>
      <c r="I536" s="27"/>
    </row>
    <row r="537" spans="6:9" ht="14.25" customHeight="1" x14ac:dyDescent="0.3">
      <c r="F537" s="27"/>
      <c r="G537" s="27"/>
      <c r="H537" s="27"/>
      <c r="I537" s="27"/>
    </row>
    <row r="538" spans="6:9" ht="14.25" customHeight="1" x14ac:dyDescent="0.3">
      <c r="F538" s="27"/>
      <c r="G538" s="27"/>
      <c r="H538" s="27"/>
      <c r="I538" s="27"/>
    </row>
    <row r="539" spans="6:9" ht="14.25" customHeight="1" x14ac:dyDescent="0.3">
      <c r="F539" s="27"/>
      <c r="G539" s="27"/>
      <c r="H539" s="27"/>
      <c r="I539" s="27"/>
    </row>
    <row r="540" spans="6:9" ht="14.25" customHeight="1" x14ac:dyDescent="0.3">
      <c r="F540" s="27"/>
      <c r="G540" s="27"/>
      <c r="H540" s="27"/>
      <c r="I540" s="27"/>
    </row>
    <row r="541" spans="6:9" ht="14.25" customHeight="1" x14ac:dyDescent="0.3">
      <c r="F541" s="27"/>
      <c r="G541" s="27"/>
      <c r="H541" s="27"/>
      <c r="I541" s="27"/>
    </row>
    <row r="542" spans="6:9" ht="14.25" customHeight="1" x14ac:dyDescent="0.3">
      <c r="F542" s="27"/>
      <c r="G542" s="27"/>
      <c r="H542" s="27"/>
      <c r="I542" s="27"/>
    </row>
    <row r="543" spans="6:9" ht="14.25" customHeight="1" x14ac:dyDescent="0.3">
      <c r="F543" s="27"/>
      <c r="G543" s="27"/>
      <c r="H543" s="27"/>
      <c r="I543" s="27"/>
    </row>
    <row r="544" spans="6:9" ht="14.25" customHeight="1" x14ac:dyDescent="0.3">
      <c r="F544" s="27"/>
      <c r="G544" s="27"/>
      <c r="H544" s="27"/>
      <c r="I544" s="27"/>
    </row>
    <row r="545" spans="6:9" ht="14.25" customHeight="1" x14ac:dyDescent="0.3">
      <c r="F545" s="27"/>
      <c r="G545" s="27"/>
      <c r="H545" s="27"/>
      <c r="I545" s="27"/>
    </row>
    <row r="546" spans="6:9" ht="14.25" customHeight="1" x14ac:dyDescent="0.3">
      <c r="F546" s="27"/>
      <c r="G546" s="27"/>
      <c r="H546" s="27"/>
      <c r="I546" s="27"/>
    </row>
    <row r="547" spans="6:9" ht="14.25" customHeight="1" x14ac:dyDescent="0.3">
      <c r="F547" s="27"/>
      <c r="G547" s="27"/>
      <c r="H547" s="27"/>
      <c r="I547" s="27"/>
    </row>
    <row r="548" spans="6:9" ht="14.25" customHeight="1" x14ac:dyDescent="0.3">
      <c r="F548" s="27"/>
      <c r="G548" s="27"/>
      <c r="H548" s="27"/>
      <c r="I548" s="27"/>
    </row>
    <row r="549" spans="6:9" ht="14.25" customHeight="1" x14ac:dyDescent="0.3">
      <c r="F549" s="27"/>
      <c r="G549" s="27"/>
      <c r="H549" s="27"/>
      <c r="I549" s="27"/>
    </row>
    <row r="550" spans="6:9" ht="14.25" customHeight="1" x14ac:dyDescent="0.3">
      <c r="F550" s="27"/>
      <c r="G550" s="27"/>
      <c r="H550" s="27"/>
      <c r="I550" s="27"/>
    </row>
    <row r="551" spans="6:9" ht="14.25" customHeight="1" x14ac:dyDescent="0.3">
      <c r="F551" s="27"/>
      <c r="G551" s="27"/>
      <c r="H551" s="27"/>
      <c r="I551" s="27"/>
    </row>
    <row r="552" spans="6:9" ht="14.25" customHeight="1" x14ac:dyDescent="0.3">
      <c r="F552" s="27"/>
      <c r="G552" s="27"/>
      <c r="H552" s="27"/>
      <c r="I552" s="27"/>
    </row>
    <row r="553" spans="6:9" ht="14.25" customHeight="1" x14ac:dyDescent="0.3">
      <c r="F553" s="27"/>
      <c r="G553" s="27"/>
      <c r="H553" s="27"/>
      <c r="I553" s="27"/>
    </row>
    <row r="554" spans="6:9" ht="14.25" customHeight="1" x14ac:dyDescent="0.3">
      <c r="F554" s="27"/>
      <c r="G554" s="27"/>
      <c r="H554" s="27"/>
      <c r="I554" s="27"/>
    </row>
    <row r="555" spans="6:9" ht="14.25" customHeight="1" x14ac:dyDescent="0.3">
      <c r="F555" s="27"/>
      <c r="G555" s="27"/>
      <c r="H555" s="27"/>
      <c r="I555" s="27"/>
    </row>
    <row r="556" spans="6:9" ht="14.25" customHeight="1" x14ac:dyDescent="0.3">
      <c r="F556" s="27"/>
      <c r="G556" s="27"/>
      <c r="H556" s="27"/>
      <c r="I556" s="27"/>
    </row>
    <row r="557" spans="6:9" ht="14.25" customHeight="1" x14ac:dyDescent="0.3">
      <c r="F557" s="27"/>
      <c r="G557" s="27"/>
      <c r="H557" s="27"/>
      <c r="I557" s="27"/>
    </row>
    <row r="558" spans="6:9" ht="14.25" customHeight="1" x14ac:dyDescent="0.3">
      <c r="F558" s="27"/>
      <c r="G558" s="27"/>
      <c r="H558" s="27"/>
      <c r="I558" s="27"/>
    </row>
    <row r="559" spans="6:9" ht="14.25" customHeight="1" x14ac:dyDescent="0.3">
      <c r="F559" s="27"/>
      <c r="G559" s="27"/>
      <c r="H559" s="27"/>
      <c r="I559" s="27"/>
    </row>
    <row r="560" spans="6:9" ht="14.25" customHeight="1" x14ac:dyDescent="0.3">
      <c r="F560" s="27"/>
      <c r="G560" s="27"/>
      <c r="H560" s="27"/>
      <c r="I560" s="27"/>
    </row>
    <row r="561" spans="6:9" ht="14.25" customHeight="1" x14ac:dyDescent="0.3">
      <c r="F561" s="27"/>
      <c r="G561" s="27"/>
      <c r="H561" s="27"/>
      <c r="I561" s="27"/>
    </row>
    <row r="562" spans="6:9" ht="14.25" customHeight="1" x14ac:dyDescent="0.3">
      <c r="F562" s="27"/>
      <c r="G562" s="27"/>
      <c r="H562" s="27"/>
      <c r="I562" s="27"/>
    </row>
    <row r="563" spans="6:9" ht="14.25" customHeight="1" x14ac:dyDescent="0.3">
      <c r="F563" s="27"/>
      <c r="G563" s="27"/>
      <c r="H563" s="27"/>
      <c r="I563" s="27"/>
    </row>
    <row r="564" spans="6:9" ht="14.25" customHeight="1" x14ac:dyDescent="0.3">
      <c r="F564" s="27"/>
      <c r="G564" s="27"/>
      <c r="H564" s="27"/>
      <c r="I564" s="27"/>
    </row>
    <row r="565" spans="6:9" ht="14.25" customHeight="1" x14ac:dyDescent="0.3">
      <c r="F565" s="27"/>
      <c r="G565" s="27"/>
      <c r="H565" s="27"/>
      <c r="I565" s="27"/>
    </row>
    <row r="566" spans="6:9" ht="14.25" customHeight="1" x14ac:dyDescent="0.3">
      <c r="F566" s="27"/>
      <c r="G566" s="27"/>
      <c r="H566" s="27"/>
      <c r="I566" s="27"/>
    </row>
    <row r="567" spans="6:9" ht="14.25" customHeight="1" x14ac:dyDescent="0.3">
      <c r="F567" s="27"/>
      <c r="G567" s="27"/>
      <c r="H567" s="27"/>
      <c r="I567" s="27"/>
    </row>
    <row r="568" spans="6:9" ht="14.25" customHeight="1" x14ac:dyDescent="0.3">
      <c r="F568" s="27"/>
      <c r="G568" s="27"/>
      <c r="H568" s="27"/>
      <c r="I568" s="27"/>
    </row>
    <row r="569" spans="6:9" ht="14.25" customHeight="1" x14ac:dyDescent="0.3">
      <c r="F569" s="27"/>
      <c r="G569" s="27"/>
      <c r="H569" s="27"/>
      <c r="I569" s="27"/>
    </row>
    <row r="570" spans="6:9" ht="14.25" customHeight="1" x14ac:dyDescent="0.3">
      <c r="F570" s="27"/>
      <c r="G570" s="27"/>
      <c r="H570" s="27"/>
      <c r="I570" s="27"/>
    </row>
    <row r="571" spans="6:9" ht="14.25" customHeight="1" x14ac:dyDescent="0.3">
      <c r="F571" s="27"/>
      <c r="G571" s="27"/>
      <c r="H571" s="27"/>
      <c r="I571" s="27"/>
    </row>
    <row r="572" spans="6:9" ht="14.25" customHeight="1" x14ac:dyDescent="0.3">
      <c r="F572" s="27"/>
      <c r="G572" s="27"/>
      <c r="H572" s="27"/>
      <c r="I572" s="27"/>
    </row>
    <row r="573" spans="6:9" ht="14.25" customHeight="1" x14ac:dyDescent="0.3">
      <c r="F573" s="27"/>
      <c r="G573" s="27"/>
      <c r="H573" s="27"/>
      <c r="I573" s="27"/>
    </row>
    <row r="574" spans="6:9" ht="14.25" customHeight="1" x14ac:dyDescent="0.3">
      <c r="F574" s="27"/>
      <c r="G574" s="27"/>
      <c r="H574" s="27"/>
      <c r="I574" s="27"/>
    </row>
    <row r="575" spans="6:9" ht="14.25" customHeight="1" x14ac:dyDescent="0.3">
      <c r="F575" s="27"/>
      <c r="G575" s="27"/>
      <c r="H575" s="27"/>
      <c r="I575" s="27"/>
    </row>
    <row r="576" spans="6:9" ht="14.25" customHeight="1" x14ac:dyDescent="0.3">
      <c r="F576" s="27"/>
      <c r="G576" s="27"/>
      <c r="H576" s="27"/>
      <c r="I576" s="27"/>
    </row>
    <row r="577" spans="6:9" ht="14.25" customHeight="1" x14ac:dyDescent="0.3">
      <c r="F577" s="27"/>
      <c r="G577" s="27"/>
      <c r="H577" s="27"/>
      <c r="I577" s="27"/>
    </row>
    <row r="578" spans="6:9" ht="14.25" customHeight="1" x14ac:dyDescent="0.3">
      <c r="F578" s="27"/>
      <c r="G578" s="27"/>
      <c r="H578" s="27"/>
      <c r="I578" s="27"/>
    </row>
    <row r="579" spans="6:9" ht="14.25" customHeight="1" x14ac:dyDescent="0.3">
      <c r="F579" s="27"/>
      <c r="G579" s="27"/>
      <c r="H579" s="27"/>
      <c r="I579" s="27"/>
    </row>
    <row r="580" spans="6:9" ht="14.25" customHeight="1" x14ac:dyDescent="0.3">
      <c r="F580" s="27"/>
      <c r="G580" s="27"/>
      <c r="H580" s="27"/>
      <c r="I580" s="27"/>
    </row>
    <row r="581" spans="6:9" ht="14.25" customHeight="1" x14ac:dyDescent="0.3">
      <c r="F581" s="27"/>
      <c r="G581" s="27"/>
      <c r="H581" s="27"/>
      <c r="I581" s="27"/>
    </row>
    <row r="582" spans="6:9" ht="14.25" customHeight="1" x14ac:dyDescent="0.3">
      <c r="F582" s="27"/>
      <c r="G582" s="27"/>
      <c r="H582" s="27"/>
      <c r="I582" s="27"/>
    </row>
    <row r="583" spans="6:9" ht="14.25" customHeight="1" x14ac:dyDescent="0.3">
      <c r="F583" s="27"/>
      <c r="G583" s="27"/>
      <c r="H583" s="27"/>
      <c r="I583" s="27"/>
    </row>
    <row r="584" spans="6:9" ht="14.25" customHeight="1" x14ac:dyDescent="0.3">
      <c r="F584" s="27"/>
      <c r="G584" s="27"/>
      <c r="H584" s="27"/>
      <c r="I584" s="27"/>
    </row>
    <row r="585" spans="6:9" ht="14.25" customHeight="1" x14ac:dyDescent="0.3">
      <c r="F585" s="27"/>
      <c r="G585" s="27"/>
      <c r="H585" s="27"/>
      <c r="I585" s="27"/>
    </row>
    <row r="586" spans="6:9" ht="14.25" customHeight="1" x14ac:dyDescent="0.3">
      <c r="F586" s="27"/>
      <c r="G586" s="27"/>
      <c r="H586" s="27"/>
      <c r="I586" s="27"/>
    </row>
    <row r="587" spans="6:9" ht="14.25" customHeight="1" x14ac:dyDescent="0.3">
      <c r="F587" s="27"/>
      <c r="G587" s="27"/>
      <c r="H587" s="27"/>
      <c r="I587" s="27"/>
    </row>
    <row r="588" spans="6:9" ht="14.25" customHeight="1" x14ac:dyDescent="0.3">
      <c r="F588" s="27"/>
      <c r="G588" s="27"/>
      <c r="H588" s="27"/>
      <c r="I588" s="27"/>
    </row>
    <row r="589" spans="6:9" ht="14.25" customHeight="1" x14ac:dyDescent="0.3">
      <c r="F589" s="27"/>
      <c r="G589" s="27"/>
      <c r="H589" s="27"/>
      <c r="I589" s="27"/>
    </row>
    <row r="590" spans="6:9" ht="14.25" customHeight="1" x14ac:dyDescent="0.3">
      <c r="F590" s="27"/>
      <c r="G590" s="27"/>
      <c r="H590" s="27"/>
      <c r="I590" s="27"/>
    </row>
    <row r="591" spans="6:9" ht="14.25" customHeight="1" x14ac:dyDescent="0.3">
      <c r="F591" s="27"/>
      <c r="G591" s="27"/>
      <c r="H591" s="27"/>
      <c r="I591" s="27"/>
    </row>
    <row r="592" spans="6:9" ht="14.25" customHeight="1" x14ac:dyDescent="0.3">
      <c r="F592" s="27"/>
      <c r="G592" s="27"/>
      <c r="H592" s="27"/>
      <c r="I592" s="27"/>
    </row>
    <row r="593" spans="6:9" ht="14.25" customHeight="1" x14ac:dyDescent="0.3">
      <c r="F593" s="27"/>
      <c r="G593" s="27"/>
      <c r="H593" s="27"/>
      <c r="I593" s="27"/>
    </row>
    <row r="594" spans="6:9" ht="14.25" customHeight="1" x14ac:dyDescent="0.3">
      <c r="F594" s="27"/>
      <c r="G594" s="27"/>
      <c r="H594" s="27"/>
      <c r="I594" s="27"/>
    </row>
    <row r="595" spans="6:9" ht="14.25" customHeight="1" x14ac:dyDescent="0.3">
      <c r="F595" s="27"/>
      <c r="G595" s="27"/>
      <c r="H595" s="27"/>
      <c r="I595" s="27"/>
    </row>
    <row r="596" spans="6:9" ht="14.25" customHeight="1" x14ac:dyDescent="0.3">
      <c r="F596" s="27"/>
      <c r="G596" s="27"/>
      <c r="H596" s="27"/>
      <c r="I596" s="27"/>
    </row>
    <row r="597" spans="6:9" ht="14.25" customHeight="1" x14ac:dyDescent="0.3">
      <c r="F597" s="27"/>
      <c r="G597" s="27"/>
      <c r="H597" s="27"/>
      <c r="I597" s="27"/>
    </row>
    <row r="598" spans="6:9" ht="14.25" customHeight="1" x14ac:dyDescent="0.3">
      <c r="F598" s="27"/>
      <c r="G598" s="27"/>
      <c r="H598" s="27"/>
      <c r="I598" s="27"/>
    </row>
    <row r="599" spans="6:9" ht="14.25" customHeight="1" x14ac:dyDescent="0.3">
      <c r="F599" s="27"/>
      <c r="G599" s="27"/>
      <c r="H599" s="27"/>
      <c r="I599" s="27"/>
    </row>
    <row r="600" spans="6:9" ht="14.25" customHeight="1" x14ac:dyDescent="0.3">
      <c r="F600" s="27"/>
      <c r="G600" s="27"/>
      <c r="H600" s="27"/>
      <c r="I600" s="27"/>
    </row>
    <row r="601" spans="6:9" ht="14.25" customHeight="1" x14ac:dyDescent="0.3">
      <c r="F601" s="27"/>
      <c r="G601" s="27"/>
      <c r="H601" s="27"/>
      <c r="I601" s="27"/>
    </row>
    <row r="602" spans="6:9" ht="14.25" customHeight="1" x14ac:dyDescent="0.3">
      <c r="F602" s="27"/>
      <c r="G602" s="27"/>
      <c r="H602" s="27"/>
      <c r="I602" s="27"/>
    </row>
    <row r="603" spans="6:9" ht="14.25" customHeight="1" x14ac:dyDescent="0.3">
      <c r="F603" s="27"/>
      <c r="G603" s="27"/>
      <c r="H603" s="27"/>
      <c r="I603" s="27"/>
    </row>
    <row r="604" spans="6:9" ht="14.25" customHeight="1" x14ac:dyDescent="0.3">
      <c r="F604" s="27"/>
      <c r="G604" s="27"/>
      <c r="H604" s="27"/>
      <c r="I604" s="27"/>
    </row>
    <row r="605" spans="6:9" ht="14.25" customHeight="1" x14ac:dyDescent="0.3">
      <c r="F605" s="27"/>
      <c r="G605" s="27"/>
      <c r="H605" s="27"/>
      <c r="I605" s="27"/>
    </row>
    <row r="606" spans="6:9" ht="14.25" customHeight="1" x14ac:dyDescent="0.3">
      <c r="F606" s="27"/>
      <c r="G606" s="27"/>
      <c r="H606" s="27"/>
      <c r="I606" s="27"/>
    </row>
    <row r="607" spans="6:9" ht="14.25" customHeight="1" x14ac:dyDescent="0.3">
      <c r="F607" s="27"/>
      <c r="G607" s="27"/>
      <c r="H607" s="27"/>
      <c r="I607" s="27"/>
    </row>
    <row r="608" spans="6:9" ht="14.25" customHeight="1" x14ac:dyDescent="0.3">
      <c r="F608" s="27"/>
      <c r="G608" s="27"/>
      <c r="H608" s="27"/>
      <c r="I608" s="27"/>
    </row>
    <row r="609" spans="6:9" ht="14.25" customHeight="1" x14ac:dyDescent="0.3">
      <c r="F609" s="27"/>
      <c r="G609" s="27"/>
      <c r="H609" s="27"/>
      <c r="I609" s="27"/>
    </row>
    <row r="610" spans="6:9" ht="14.25" customHeight="1" x14ac:dyDescent="0.3">
      <c r="F610" s="27"/>
      <c r="G610" s="27"/>
      <c r="H610" s="27"/>
      <c r="I610" s="27"/>
    </row>
    <row r="611" spans="6:9" ht="14.25" customHeight="1" x14ac:dyDescent="0.3">
      <c r="F611" s="27"/>
      <c r="G611" s="27"/>
      <c r="H611" s="27"/>
      <c r="I611" s="27"/>
    </row>
    <row r="612" spans="6:9" ht="14.25" customHeight="1" x14ac:dyDescent="0.3">
      <c r="F612" s="27"/>
      <c r="G612" s="27"/>
      <c r="H612" s="27"/>
      <c r="I612" s="27"/>
    </row>
    <row r="613" spans="6:9" ht="14.25" customHeight="1" x14ac:dyDescent="0.3">
      <c r="F613" s="27"/>
      <c r="G613" s="27"/>
      <c r="H613" s="27"/>
      <c r="I613" s="27"/>
    </row>
    <row r="614" spans="6:9" ht="14.25" customHeight="1" x14ac:dyDescent="0.3">
      <c r="F614" s="27"/>
      <c r="G614" s="27"/>
      <c r="H614" s="27"/>
      <c r="I614" s="27"/>
    </row>
    <row r="615" spans="6:9" ht="14.25" customHeight="1" x14ac:dyDescent="0.3">
      <c r="F615" s="27"/>
      <c r="G615" s="27"/>
      <c r="H615" s="27"/>
      <c r="I615" s="27"/>
    </row>
    <row r="616" spans="6:9" ht="14.25" customHeight="1" x14ac:dyDescent="0.3">
      <c r="F616" s="27"/>
      <c r="G616" s="27"/>
      <c r="H616" s="27"/>
      <c r="I616" s="27"/>
    </row>
    <row r="617" spans="6:9" ht="14.25" customHeight="1" x14ac:dyDescent="0.3">
      <c r="F617" s="27"/>
      <c r="G617" s="27"/>
      <c r="H617" s="27"/>
      <c r="I617" s="27"/>
    </row>
    <row r="618" spans="6:9" ht="14.25" customHeight="1" x14ac:dyDescent="0.3">
      <c r="F618" s="27"/>
      <c r="G618" s="27"/>
      <c r="H618" s="27"/>
      <c r="I618" s="27"/>
    </row>
    <row r="619" spans="6:9" ht="14.25" customHeight="1" x14ac:dyDescent="0.3">
      <c r="F619" s="27"/>
      <c r="G619" s="27"/>
      <c r="H619" s="27"/>
      <c r="I619" s="27"/>
    </row>
    <row r="620" spans="6:9" ht="14.25" customHeight="1" x14ac:dyDescent="0.3">
      <c r="F620" s="27"/>
      <c r="G620" s="27"/>
      <c r="H620" s="27"/>
      <c r="I620" s="27"/>
    </row>
    <row r="621" spans="6:9" ht="14.25" customHeight="1" x14ac:dyDescent="0.3">
      <c r="F621" s="27"/>
      <c r="G621" s="27"/>
      <c r="H621" s="27"/>
      <c r="I621" s="27"/>
    </row>
    <row r="622" spans="6:9" ht="14.25" customHeight="1" x14ac:dyDescent="0.3">
      <c r="F622" s="27"/>
      <c r="G622" s="27"/>
      <c r="H622" s="27"/>
      <c r="I622" s="27"/>
    </row>
    <row r="623" spans="6:9" ht="14.25" customHeight="1" x14ac:dyDescent="0.3">
      <c r="F623" s="27"/>
      <c r="G623" s="27"/>
      <c r="H623" s="27"/>
      <c r="I623" s="27"/>
    </row>
    <row r="624" spans="6:9" ht="14.25" customHeight="1" x14ac:dyDescent="0.3">
      <c r="F624" s="27"/>
      <c r="G624" s="27"/>
      <c r="H624" s="27"/>
      <c r="I624" s="27"/>
    </row>
    <row r="625" spans="6:9" ht="14.25" customHeight="1" x14ac:dyDescent="0.3">
      <c r="F625" s="27"/>
      <c r="G625" s="27"/>
      <c r="H625" s="27"/>
      <c r="I625" s="27"/>
    </row>
    <row r="626" spans="6:9" ht="14.25" customHeight="1" x14ac:dyDescent="0.3">
      <c r="F626" s="27"/>
      <c r="G626" s="27"/>
      <c r="H626" s="27"/>
      <c r="I626" s="27"/>
    </row>
    <row r="627" spans="6:9" ht="14.25" customHeight="1" x14ac:dyDescent="0.3">
      <c r="F627" s="27"/>
      <c r="G627" s="27"/>
      <c r="H627" s="27"/>
      <c r="I627" s="27"/>
    </row>
    <row r="628" spans="6:9" ht="14.25" customHeight="1" x14ac:dyDescent="0.3">
      <c r="F628" s="27"/>
      <c r="G628" s="27"/>
      <c r="H628" s="27"/>
      <c r="I628" s="27"/>
    </row>
    <row r="629" spans="6:9" ht="14.25" customHeight="1" x14ac:dyDescent="0.3">
      <c r="F629" s="27"/>
      <c r="G629" s="27"/>
      <c r="H629" s="27"/>
      <c r="I629" s="27"/>
    </row>
    <row r="630" spans="6:9" ht="14.25" customHeight="1" x14ac:dyDescent="0.3">
      <c r="F630" s="27"/>
      <c r="G630" s="27"/>
      <c r="H630" s="27"/>
      <c r="I630" s="27"/>
    </row>
    <row r="631" spans="6:9" ht="14.25" customHeight="1" x14ac:dyDescent="0.3">
      <c r="F631" s="27"/>
      <c r="G631" s="27"/>
      <c r="H631" s="27"/>
      <c r="I631" s="27"/>
    </row>
    <row r="632" spans="6:9" ht="14.25" customHeight="1" x14ac:dyDescent="0.3">
      <c r="F632" s="27"/>
      <c r="G632" s="27"/>
      <c r="H632" s="27"/>
      <c r="I632" s="27"/>
    </row>
    <row r="633" spans="6:9" ht="14.25" customHeight="1" x14ac:dyDescent="0.3">
      <c r="F633" s="27"/>
      <c r="G633" s="27"/>
      <c r="H633" s="27"/>
      <c r="I633" s="27"/>
    </row>
    <row r="634" spans="6:9" ht="14.25" customHeight="1" x14ac:dyDescent="0.3">
      <c r="F634" s="27"/>
      <c r="G634" s="27"/>
      <c r="H634" s="27"/>
      <c r="I634" s="27"/>
    </row>
    <row r="635" spans="6:9" ht="14.25" customHeight="1" x14ac:dyDescent="0.3">
      <c r="F635" s="27"/>
      <c r="G635" s="27"/>
      <c r="H635" s="27"/>
      <c r="I635" s="27"/>
    </row>
    <row r="636" spans="6:9" ht="14.25" customHeight="1" x14ac:dyDescent="0.3">
      <c r="F636" s="27"/>
      <c r="G636" s="27"/>
      <c r="H636" s="27"/>
      <c r="I636" s="27"/>
    </row>
    <row r="637" spans="6:9" ht="14.25" customHeight="1" x14ac:dyDescent="0.3">
      <c r="F637" s="27"/>
      <c r="G637" s="27"/>
      <c r="H637" s="27"/>
      <c r="I637" s="27"/>
    </row>
    <row r="638" spans="6:9" ht="14.25" customHeight="1" x14ac:dyDescent="0.3">
      <c r="F638" s="27"/>
      <c r="G638" s="27"/>
      <c r="H638" s="27"/>
      <c r="I638" s="27"/>
    </row>
    <row r="639" spans="6:9" ht="14.25" customHeight="1" x14ac:dyDescent="0.3">
      <c r="F639" s="27"/>
      <c r="G639" s="27"/>
      <c r="H639" s="27"/>
      <c r="I639" s="27"/>
    </row>
    <row r="640" spans="6:9" ht="14.25" customHeight="1" x14ac:dyDescent="0.3">
      <c r="F640" s="27"/>
      <c r="G640" s="27"/>
      <c r="H640" s="27"/>
      <c r="I640" s="27"/>
    </row>
    <row r="641" spans="6:9" ht="14.25" customHeight="1" x14ac:dyDescent="0.3">
      <c r="F641" s="27"/>
      <c r="G641" s="27"/>
      <c r="H641" s="27"/>
      <c r="I641" s="27"/>
    </row>
    <row r="642" spans="6:9" ht="14.25" customHeight="1" x14ac:dyDescent="0.3">
      <c r="F642" s="27"/>
      <c r="G642" s="27"/>
      <c r="H642" s="27"/>
      <c r="I642" s="27"/>
    </row>
    <row r="643" spans="6:9" ht="14.25" customHeight="1" x14ac:dyDescent="0.3">
      <c r="F643" s="27"/>
      <c r="G643" s="27"/>
      <c r="H643" s="27"/>
      <c r="I643" s="27"/>
    </row>
    <row r="644" spans="6:9" ht="14.25" customHeight="1" x14ac:dyDescent="0.3">
      <c r="F644" s="27"/>
      <c r="G644" s="27"/>
      <c r="H644" s="27"/>
      <c r="I644" s="27"/>
    </row>
    <row r="645" spans="6:9" ht="14.25" customHeight="1" x14ac:dyDescent="0.3">
      <c r="F645" s="27"/>
      <c r="G645" s="27"/>
      <c r="H645" s="27"/>
      <c r="I645" s="27"/>
    </row>
    <row r="646" spans="6:9" ht="14.25" customHeight="1" x14ac:dyDescent="0.3">
      <c r="F646" s="27"/>
      <c r="G646" s="27"/>
      <c r="H646" s="27"/>
      <c r="I646" s="27"/>
    </row>
    <row r="647" spans="6:9" ht="14.25" customHeight="1" x14ac:dyDescent="0.3">
      <c r="F647" s="27"/>
      <c r="G647" s="27"/>
      <c r="H647" s="27"/>
      <c r="I647" s="27"/>
    </row>
    <row r="648" spans="6:9" ht="14.25" customHeight="1" x14ac:dyDescent="0.3">
      <c r="F648" s="27"/>
      <c r="G648" s="27"/>
      <c r="H648" s="27"/>
      <c r="I648" s="27"/>
    </row>
    <row r="649" spans="6:9" ht="14.25" customHeight="1" x14ac:dyDescent="0.3">
      <c r="F649" s="27"/>
      <c r="G649" s="27"/>
      <c r="H649" s="27"/>
      <c r="I649" s="27"/>
    </row>
    <row r="650" spans="6:9" ht="14.25" customHeight="1" x14ac:dyDescent="0.3">
      <c r="F650" s="27"/>
      <c r="G650" s="27"/>
      <c r="H650" s="27"/>
      <c r="I650" s="27"/>
    </row>
    <row r="651" spans="6:9" ht="14.25" customHeight="1" x14ac:dyDescent="0.3">
      <c r="F651" s="27"/>
      <c r="G651" s="27"/>
      <c r="H651" s="27"/>
      <c r="I651" s="27"/>
    </row>
    <row r="652" spans="6:9" ht="14.25" customHeight="1" x14ac:dyDescent="0.3">
      <c r="F652" s="27"/>
      <c r="G652" s="27"/>
      <c r="H652" s="27"/>
      <c r="I652" s="27"/>
    </row>
    <row r="653" spans="6:9" ht="14.25" customHeight="1" x14ac:dyDescent="0.3">
      <c r="F653" s="27"/>
      <c r="G653" s="27"/>
      <c r="H653" s="27"/>
      <c r="I653" s="27"/>
    </row>
    <row r="654" spans="6:9" ht="14.25" customHeight="1" x14ac:dyDescent="0.3">
      <c r="F654" s="27"/>
      <c r="G654" s="27"/>
      <c r="H654" s="27"/>
      <c r="I654" s="27"/>
    </row>
    <row r="655" spans="6:9" ht="14.25" customHeight="1" x14ac:dyDescent="0.3">
      <c r="F655" s="27"/>
      <c r="G655" s="27"/>
      <c r="H655" s="27"/>
      <c r="I655" s="27"/>
    </row>
    <row r="656" spans="6:9" ht="14.25" customHeight="1" x14ac:dyDescent="0.3">
      <c r="F656" s="27"/>
      <c r="G656" s="27"/>
      <c r="H656" s="27"/>
      <c r="I656" s="27"/>
    </row>
    <row r="657" spans="6:9" ht="14.25" customHeight="1" x14ac:dyDescent="0.3">
      <c r="F657" s="27"/>
      <c r="G657" s="27"/>
      <c r="H657" s="27"/>
      <c r="I657" s="27"/>
    </row>
    <row r="658" spans="6:9" ht="14.25" customHeight="1" x14ac:dyDescent="0.3">
      <c r="F658" s="27"/>
      <c r="G658" s="27"/>
      <c r="H658" s="27"/>
      <c r="I658" s="27"/>
    </row>
    <row r="659" spans="6:9" ht="14.25" customHeight="1" x14ac:dyDescent="0.3">
      <c r="F659" s="27"/>
      <c r="G659" s="27"/>
      <c r="H659" s="27"/>
      <c r="I659" s="27"/>
    </row>
    <row r="660" spans="6:9" ht="14.25" customHeight="1" x14ac:dyDescent="0.3">
      <c r="F660" s="27"/>
      <c r="G660" s="27"/>
      <c r="H660" s="27"/>
      <c r="I660" s="27"/>
    </row>
    <row r="661" spans="6:9" ht="14.25" customHeight="1" x14ac:dyDescent="0.3">
      <c r="F661" s="27"/>
      <c r="G661" s="27"/>
      <c r="H661" s="27"/>
      <c r="I661" s="27"/>
    </row>
    <row r="662" spans="6:9" ht="14.25" customHeight="1" x14ac:dyDescent="0.3">
      <c r="F662" s="27"/>
      <c r="G662" s="27"/>
      <c r="H662" s="27"/>
      <c r="I662" s="27"/>
    </row>
    <row r="663" spans="6:9" ht="14.25" customHeight="1" x14ac:dyDescent="0.3">
      <c r="F663" s="27"/>
      <c r="G663" s="27"/>
      <c r="H663" s="27"/>
      <c r="I663" s="27"/>
    </row>
    <row r="664" spans="6:9" ht="14.25" customHeight="1" x14ac:dyDescent="0.3">
      <c r="F664" s="27"/>
      <c r="G664" s="27"/>
      <c r="H664" s="27"/>
      <c r="I664" s="27"/>
    </row>
    <row r="665" spans="6:9" ht="14.25" customHeight="1" x14ac:dyDescent="0.3">
      <c r="F665" s="27"/>
      <c r="G665" s="27"/>
      <c r="H665" s="27"/>
      <c r="I665" s="27"/>
    </row>
    <row r="666" spans="6:9" ht="14.25" customHeight="1" x14ac:dyDescent="0.3">
      <c r="F666" s="27"/>
      <c r="G666" s="27"/>
      <c r="H666" s="27"/>
      <c r="I666" s="27"/>
    </row>
    <row r="667" spans="6:9" ht="14.25" customHeight="1" x14ac:dyDescent="0.3">
      <c r="F667" s="27"/>
      <c r="G667" s="27"/>
      <c r="H667" s="27"/>
      <c r="I667" s="27"/>
    </row>
    <row r="668" spans="6:9" ht="14.25" customHeight="1" x14ac:dyDescent="0.3">
      <c r="F668" s="27"/>
      <c r="G668" s="27"/>
      <c r="H668" s="27"/>
      <c r="I668" s="27"/>
    </row>
    <row r="669" spans="6:9" ht="14.25" customHeight="1" x14ac:dyDescent="0.3">
      <c r="F669" s="27"/>
      <c r="G669" s="27"/>
      <c r="H669" s="27"/>
      <c r="I669" s="27"/>
    </row>
    <row r="670" spans="6:9" ht="14.25" customHeight="1" x14ac:dyDescent="0.3">
      <c r="F670" s="27"/>
      <c r="G670" s="27"/>
      <c r="H670" s="27"/>
      <c r="I670" s="27"/>
    </row>
    <row r="671" spans="6:9" ht="14.25" customHeight="1" x14ac:dyDescent="0.3">
      <c r="F671" s="27"/>
      <c r="G671" s="27"/>
      <c r="H671" s="27"/>
      <c r="I671" s="27"/>
    </row>
    <row r="672" spans="6:9" ht="14.25" customHeight="1" x14ac:dyDescent="0.3">
      <c r="F672" s="27"/>
      <c r="G672" s="27"/>
      <c r="H672" s="27"/>
      <c r="I672" s="27"/>
    </row>
    <row r="673" spans="6:9" ht="14.25" customHeight="1" x14ac:dyDescent="0.3">
      <c r="F673" s="27"/>
      <c r="G673" s="27"/>
      <c r="H673" s="27"/>
      <c r="I673" s="27"/>
    </row>
    <row r="674" spans="6:9" ht="14.25" customHeight="1" x14ac:dyDescent="0.3">
      <c r="F674" s="27"/>
      <c r="G674" s="27"/>
      <c r="H674" s="27"/>
      <c r="I674" s="27"/>
    </row>
    <row r="675" spans="6:9" ht="14.25" customHeight="1" x14ac:dyDescent="0.3">
      <c r="F675" s="27"/>
      <c r="G675" s="27"/>
      <c r="H675" s="27"/>
      <c r="I675" s="27"/>
    </row>
    <row r="676" spans="6:9" ht="14.25" customHeight="1" x14ac:dyDescent="0.3">
      <c r="F676" s="27"/>
      <c r="G676" s="27"/>
      <c r="H676" s="27"/>
      <c r="I676" s="27"/>
    </row>
    <row r="677" spans="6:9" ht="14.25" customHeight="1" x14ac:dyDescent="0.3">
      <c r="F677" s="27"/>
      <c r="G677" s="27"/>
      <c r="H677" s="27"/>
      <c r="I677" s="27"/>
    </row>
    <row r="678" spans="6:9" ht="14.25" customHeight="1" x14ac:dyDescent="0.3">
      <c r="F678" s="27"/>
      <c r="G678" s="27"/>
      <c r="H678" s="27"/>
      <c r="I678" s="27"/>
    </row>
    <row r="679" spans="6:9" ht="14.25" customHeight="1" x14ac:dyDescent="0.3">
      <c r="F679" s="27"/>
      <c r="G679" s="27"/>
      <c r="H679" s="27"/>
      <c r="I679" s="27"/>
    </row>
    <row r="680" spans="6:9" ht="14.25" customHeight="1" x14ac:dyDescent="0.3">
      <c r="F680" s="27"/>
      <c r="G680" s="27"/>
      <c r="H680" s="27"/>
      <c r="I680" s="27"/>
    </row>
    <row r="681" spans="6:9" ht="14.25" customHeight="1" x14ac:dyDescent="0.3">
      <c r="F681" s="27"/>
      <c r="G681" s="27"/>
      <c r="H681" s="27"/>
      <c r="I681" s="27"/>
    </row>
    <row r="682" spans="6:9" ht="14.25" customHeight="1" x14ac:dyDescent="0.3">
      <c r="F682" s="27"/>
      <c r="G682" s="27"/>
      <c r="H682" s="27"/>
      <c r="I682" s="27"/>
    </row>
    <row r="683" spans="6:9" ht="14.25" customHeight="1" x14ac:dyDescent="0.3">
      <c r="F683" s="27"/>
      <c r="G683" s="27"/>
      <c r="H683" s="27"/>
      <c r="I683" s="27"/>
    </row>
    <row r="684" spans="6:9" ht="14.25" customHeight="1" x14ac:dyDescent="0.3">
      <c r="F684" s="27"/>
      <c r="G684" s="27"/>
      <c r="H684" s="27"/>
      <c r="I684" s="27"/>
    </row>
    <row r="685" spans="6:9" ht="14.25" customHeight="1" x14ac:dyDescent="0.3">
      <c r="F685" s="27"/>
      <c r="G685" s="27"/>
      <c r="H685" s="27"/>
      <c r="I685" s="27"/>
    </row>
    <row r="686" spans="6:9" ht="14.25" customHeight="1" x14ac:dyDescent="0.3">
      <c r="F686" s="27"/>
      <c r="G686" s="27"/>
      <c r="H686" s="27"/>
      <c r="I686" s="27"/>
    </row>
    <row r="687" spans="6:9" ht="14.25" customHeight="1" x14ac:dyDescent="0.3">
      <c r="F687" s="27"/>
      <c r="G687" s="27"/>
      <c r="H687" s="27"/>
      <c r="I687" s="27"/>
    </row>
    <row r="688" spans="6:9" ht="14.25" customHeight="1" x14ac:dyDescent="0.3">
      <c r="F688" s="27"/>
      <c r="G688" s="27"/>
      <c r="H688" s="27"/>
      <c r="I688" s="27"/>
    </row>
    <row r="689" spans="6:9" ht="14.25" customHeight="1" x14ac:dyDescent="0.3">
      <c r="F689" s="27"/>
      <c r="G689" s="27"/>
      <c r="H689" s="27"/>
      <c r="I689" s="27"/>
    </row>
    <row r="690" spans="6:9" ht="14.25" customHeight="1" x14ac:dyDescent="0.3">
      <c r="F690" s="27"/>
      <c r="G690" s="27"/>
      <c r="H690" s="27"/>
      <c r="I690" s="27"/>
    </row>
    <row r="691" spans="6:9" ht="14.25" customHeight="1" x14ac:dyDescent="0.3">
      <c r="F691" s="27"/>
      <c r="G691" s="27"/>
      <c r="H691" s="27"/>
      <c r="I691" s="27"/>
    </row>
    <row r="692" spans="6:9" ht="14.25" customHeight="1" x14ac:dyDescent="0.3">
      <c r="F692" s="27"/>
      <c r="G692" s="27"/>
      <c r="H692" s="27"/>
      <c r="I692" s="27"/>
    </row>
    <row r="693" spans="6:9" ht="14.25" customHeight="1" x14ac:dyDescent="0.3">
      <c r="F693" s="27"/>
      <c r="G693" s="27"/>
      <c r="H693" s="27"/>
      <c r="I693" s="27"/>
    </row>
    <row r="694" spans="6:9" ht="14.25" customHeight="1" x14ac:dyDescent="0.3">
      <c r="F694" s="27"/>
      <c r="G694" s="27"/>
      <c r="H694" s="27"/>
      <c r="I694" s="27"/>
    </row>
    <row r="695" spans="6:9" ht="14.25" customHeight="1" x14ac:dyDescent="0.3">
      <c r="F695" s="27"/>
      <c r="G695" s="27"/>
      <c r="H695" s="27"/>
      <c r="I695" s="27"/>
    </row>
    <row r="696" spans="6:9" ht="14.25" customHeight="1" x14ac:dyDescent="0.3">
      <c r="F696" s="27"/>
      <c r="G696" s="27"/>
      <c r="H696" s="27"/>
      <c r="I696" s="27"/>
    </row>
    <row r="697" spans="6:9" ht="14.25" customHeight="1" x14ac:dyDescent="0.3">
      <c r="F697" s="27"/>
      <c r="G697" s="27"/>
      <c r="H697" s="27"/>
      <c r="I697" s="27"/>
    </row>
    <row r="698" spans="6:9" ht="14.25" customHeight="1" x14ac:dyDescent="0.3">
      <c r="F698" s="27"/>
      <c r="G698" s="27"/>
      <c r="H698" s="27"/>
      <c r="I698" s="27"/>
    </row>
    <row r="699" spans="6:9" ht="14.25" customHeight="1" x14ac:dyDescent="0.3">
      <c r="F699" s="27"/>
      <c r="G699" s="27"/>
      <c r="H699" s="27"/>
      <c r="I699" s="27"/>
    </row>
    <row r="700" spans="6:9" ht="14.25" customHeight="1" x14ac:dyDescent="0.3">
      <c r="F700" s="27"/>
      <c r="G700" s="27"/>
      <c r="H700" s="27"/>
      <c r="I700" s="27"/>
    </row>
    <row r="701" spans="6:9" ht="14.25" customHeight="1" x14ac:dyDescent="0.3">
      <c r="F701" s="27"/>
      <c r="G701" s="27"/>
      <c r="H701" s="27"/>
      <c r="I701" s="27"/>
    </row>
    <row r="702" spans="6:9" ht="14.25" customHeight="1" x14ac:dyDescent="0.3">
      <c r="F702" s="27"/>
      <c r="G702" s="27"/>
      <c r="H702" s="27"/>
      <c r="I702" s="27"/>
    </row>
    <row r="703" spans="6:9" ht="14.25" customHeight="1" x14ac:dyDescent="0.3">
      <c r="F703" s="27"/>
      <c r="G703" s="27"/>
      <c r="H703" s="27"/>
      <c r="I703" s="27"/>
    </row>
    <row r="704" spans="6:9" ht="14.25" customHeight="1" x14ac:dyDescent="0.3">
      <c r="F704" s="27"/>
      <c r="G704" s="27"/>
      <c r="H704" s="27"/>
      <c r="I704" s="27"/>
    </row>
    <row r="705" spans="6:9" ht="14.25" customHeight="1" x14ac:dyDescent="0.3">
      <c r="F705" s="27"/>
      <c r="G705" s="27"/>
      <c r="H705" s="27"/>
      <c r="I705" s="27"/>
    </row>
    <row r="706" spans="6:9" ht="14.25" customHeight="1" x14ac:dyDescent="0.3">
      <c r="F706" s="27"/>
      <c r="G706" s="27"/>
      <c r="H706" s="27"/>
      <c r="I706" s="27"/>
    </row>
    <row r="707" spans="6:9" ht="14.25" customHeight="1" x14ac:dyDescent="0.3">
      <c r="F707" s="27"/>
      <c r="G707" s="27"/>
      <c r="H707" s="27"/>
      <c r="I707" s="27"/>
    </row>
    <row r="708" spans="6:9" ht="14.25" customHeight="1" x14ac:dyDescent="0.3">
      <c r="F708" s="27"/>
      <c r="G708" s="27"/>
      <c r="H708" s="27"/>
      <c r="I708" s="27"/>
    </row>
    <row r="709" spans="6:9" ht="14.25" customHeight="1" x14ac:dyDescent="0.3">
      <c r="F709" s="27"/>
      <c r="G709" s="27"/>
      <c r="H709" s="27"/>
      <c r="I709" s="27"/>
    </row>
    <row r="710" spans="6:9" ht="14.25" customHeight="1" x14ac:dyDescent="0.3">
      <c r="F710" s="27"/>
      <c r="G710" s="27"/>
      <c r="H710" s="27"/>
      <c r="I710" s="27"/>
    </row>
    <row r="711" spans="6:9" ht="14.25" customHeight="1" x14ac:dyDescent="0.3">
      <c r="F711" s="27"/>
      <c r="G711" s="27"/>
      <c r="H711" s="27"/>
      <c r="I711" s="27"/>
    </row>
    <row r="712" spans="6:9" ht="14.25" customHeight="1" x14ac:dyDescent="0.3">
      <c r="F712" s="27"/>
      <c r="G712" s="27"/>
      <c r="H712" s="27"/>
      <c r="I712" s="27"/>
    </row>
    <row r="713" spans="6:9" ht="14.25" customHeight="1" x14ac:dyDescent="0.3">
      <c r="F713" s="27"/>
      <c r="G713" s="27"/>
      <c r="H713" s="27"/>
      <c r="I713" s="27"/>
    </row>
    <row r="714" spans="6:9" ht="14.25" customHeight="1" x14ac:dyDescent="0.3">
      <c r="F714" s="27"/>
      <c r="G714" s="27"/>
      <c r="H714" s="27"/>
      <c r="I714" s="27"/>
    </row>
    <row r="715" spans="6:9" ht="14.25" customHeight="1" x14ac:dyDescent="0.3">
      <c r="F715" s="27"/>
      <c r="G715" s="27"/>
      <c r="H715" s="27"/>
      <c r="I715" s="27"/>
    </row>
    <row r="716" spans="6:9" ht="14.25" customHeight="1" x14ac:dyDescent="0.3">
      <c r="F716" s="27"/>
      <c r="G716" s="27"/>
      <c r="H716" s="27"/>
      <c r="I716" s="27"/>
    </row>
    <row r="717" spans="6:9" ht="14.25" customHeight="1" x14ac:dyDescent="0.3">
      <c r="F717" s="27"/>
      <c r="G717" s="27"/>
      <c r="H717" s="27"/>
      <c r="I717" s="27"/>
    </row>
    <row r="718" spans="6:9" ht="14.25" customHeight="1" x14ac:dyDescent="0.3">
      <c r="F718" s="27"/>
      <c r="G718" s="27"/>
      <c r="H718" s="27"/>
      <c r="I718" s="27"/>
    </row>
    <row r="719" spans="6:9" ht="14.25" customHeight="1" x14ac:dyDescent="0.3">
      <c r="F719" s="27"/>
      <c r="G719" s="27"/>
      <c r="H719" s="27"/>
      <c r="I719" s="27"/>
    </row>
    <row r="720" spans="6:9" ht="14.25" customHeight="1" x14ac:dyDescent="0.3">
      <c r="F720" s="27"/>
      <c r="G720" s="27"/>
      <c r="H720" s="27"/>
      <c r="I720" s="27"/>
    </row>
    <row r="721" spans="6:9" ht="14.25" customHeight="1" x14ac:dyDescent="0.3">
      <c r="F721" s="27"/>
      <c r="G721" s="27"/>
      <c r="H721" s="27"/>
      <c r="I721" s="27"/>
    </row>
    <row r="722" spans="6:9" ht="14.25" customHeight="1" x14ac:dyDescent="0.3">
      <c r="F722" s="27"/>
      <c r="G722" s="27"/>
      <c r="H722" s="27"/>
      <c r="I722" s="27"/>
    </row>
    <row r="723" spans="6:9" ht="14.25" customHeight="1" x14ac:dyDescent="0.3">
      <c r="F723" s="27"/>
      <c r="G723" s="27"/>
      <c r="H723" s="27"/>
      <c r="I723" s="27"/>
    </row>
    <row r="724" spans="6:9" ht="14.25" customHeight="1" x14ac:dyDescent="0.3">
      <c r="F724" s="27"/>
      <c r="G724" s="27"/>
      <c r="H724" s="27"/>
      <c r="I724" s="27"/>
    </row>
    <row r="725" spans="6:9" ht="14.25" customHeight="1" x14ac:dyDescent="0.3">
      <c r="F725" s="27"/>
      <c r="G725" s="27"/>
      <c r="H725" s="27"/>
      <c r="I725" s="27"/>
    </row>
    <row r="726" spans="6:9" ht="14.25" customHeight="1" x14ac:dyDescent="0.3">
      <c r="F726" s="27"/>
      <c r="G726" s="27"/>
      <c r="H726" s="27"/>
      <c r="I726" s="27"/>
    </row>
    <row r="727" spans="6:9" ht="14.25" customHeight="1" x14ac:dyDescent="0.3">
      <c r="F727" s="27"/>
      <c r="G727" s="27"/>
      <c r="H727" s="27"/>
      <c r="I727" s="27"/>
    </row>
    <row r="728" spans="6:9" ht="14.25" customHeight="1" x14ac:dyDescent="0.3">
      <c r="F728" s="27"/>
      <c r="G728" s="27"/>
      <c r="H728" s="27"/>
      <c r="I728" s="27"/>
    </row>
    <row r="729" spans="6:9" ht="14.25" customHeight="1" x14ac:dyDescent="0.3">
      <c r="F729" s="27"/>
      <c r="G729" s="27"/>
      <c r="H729" s="27"/>
      <c r="I729" s="27"/>
    </row>
    <row r="730" spans="6:9" ht="14.25" customHeight="1" x14ac:dyDescent="0.3">
      <c r="F730" s="27"/>
      <c r="G730" s="27"/>
      <c r="H730" s="27"/>
      <c r="I730" s="27"/>
    </row>
    <row r="731" spans="6:9" ht="14.25" customHeight="1" x14ac:dyDescent="0.3">
      <c r="F731" s="27"/>
      <c r="G731" s="27"/>
      <c r="H731" s="27"/>
      <c r="I731" s="27"/>
    </row>
    <row r="732" spans="6:9" ht="14.25" customHeight="1" x14ac:dyDescent="0.3">
      <c r="F732" s="27"/>
      <c r="G732" s="27"/>
      <c r="H732" s="27"/>
      <c r="I732" s="27"/>
    </row>
    <row r="733" spans="6:9" ht="14.25" customHeight="1" x14ac:dyDescent="0.3">
      <c r="F733" s="27"/>
      <c r="G733" s="27"/>
      <c r="H733" s="27"/>
      <c r="I733" s="27"/>
    </row>
    <row r="734" spans="6:9" ht="14.25" customHeight="1" x14ac:dyDescent="0.3">
      <c r="F734" s="27"/>
      <c r="G734" s="27"/>
      <c r="H734" s="27"/>
      <c r="I734" s="27"/>
    </row>
    <row r="735" spans="6:9" ht="14.25" customHeight="1" x14ac:dyDescent="0.3">
      <c r="F735" s="27"/>
      <c r="G735" s="27"/>
      <c r="H735" s="27"/>
      <c r="I735" s="27"/>
    </row>
    <row r="736" spans="6:9" ht="14.25" customHeight="1" x14ac:dyDescent="0.3">
      <c r="F736" s="27"/>
      <c r="G736" s="27"/>
      <c r="H736" s="27"/>
      <c r="I736" s="27"/>
    </row>
    <row r="737" spans="6:9" ht="14.25" customHeight="1" x14ac:dyDescent="0.3">
      <c r="F737" s="27"/>
      <c r="G737" s="27"/>
      <c r="H737" s="27"/>
      <c r="I737" s="27"/>
    </row>
    <row r="738" spans="6:9" ht="14.25" customHeight="1" x14ac:dyDescent="0.3">
      <c r="F738" s="27"/>
      <c r="G738" s="27"/>
      <c r="H738" s="27"/>
      <c r="I738" s="27"/>
    </row>
    <row r="739" spans="6:9" ht="14.25" customHeight="1" x14ac:dyDescent="0.3">
      <c r="F739" s="27"/>
      <c r="G739" s="27"/>
      <c r="H739" s="27"/>
      <c r="I739" s="27"/>
    </row>
    <row r="740" spans="6:9" ht="14.25" customHeight="1" x14ac:dyDescent="0.3">
      <c r="F740" s="27"/>
      <c r="G740" s="27"/>
      <c r="H740" s="27"/>
      <c r="I740" s="27"/>
    </row>
    <row r="741" spans="6:9" ht="14.25" customHeight="1" x14ac:dyDescent="0.3">
      <c r="F741" s="27"/>
      <c r="G741" s="27"/>
      <c r="H741" s="27"/>
      <c r="I741" s="27"/>
    </row>
    <row r="742" spans="6:9" ht="14.25" customHeight="1" x14ac:dyDescent="0.3">
      <c r="F742" s="27"/>
      <c r="G742" s="27"/>
      <c r="H742" s="27"/>
      <c r="I742" s="27"/>
    </row>
    <row r="743" spans="6:9" ht="14.25" customHeight="1" x14ac:dyDescent="0.3">
      <c r="F743" s="27"/>
      <c r="G743" s="27"/>
      <c r="H743" s="27"/>
      <c r="I743" s="27"/>
    </row>
    <row r="744" spans="6:9" ht="14.25" customHeight="1" x14ac:dyDescent="0.3">
      <c r="F744" s="27"/>
      <c r="G744" s="27"/>
      <c r="H744" s="27"/>
      <c r="I744" s="27"/>
    </row>
    <row r="745" spans="6:9" ht="14.25" customHeight="1" x14ac:dyDescent="0.3">
      <c r="F745" s="27"/>
      <c r="G745" s="27"/>
      <c r="H745" s="27"/>
      <c r="I745" s="27"/>
    </row>
    <row r="746" spans="6:9" ht="14.25" customHeight="1" x14ac:dyDescent="0.3">
      <c r="F746" s="27"/>
      <c r="G746" s="27"/>
      <c r="H746" s="27"/>
      <c r="I746" s="27"/>
    </row>
    <row r="747" spans="6:9" ht="14.25" customHeight="1" x14ac:dyDescent="0.3">
      <c r="F747" s="27"/>
      <c r="G747" s="27"/>
      <c r="H747" s="27"/>
      <c r="I747" s="27"/>
    </row>
    <row r="748" spans="6:9" ht="14.25" customHeight="1" x14ac:dyDescent="0.3">
      <c r="F748" s="27"/>
      <c r="G748" s="27"/>
      <c r="H748" s="27"/>
      <c r="I748" s="27"/>
    </row>
    <row r="749" spans="6:9" ht="14.25" customHeight="1" x14ac:dyDescent="0.3">
      <c r="F749" s="27"/>
      <c r="G749" s="27"/>
      <c r="H749" s="27"/>
      <c r="I749" s="27"/>
    </row>
    <row r="750" spans="6:9" ht="14.25" customHeight="1" x14ac:dyDescent="0.3">
      <c r="F750" s="27"/>
      <c r="G750" s="27"/>
      <c r="H750" s="27"/>
      <c r="I750" s="27"/>
    </row>
    <row r="751" spans="6:9" ht="14.25" customHeight="1" x14ac:dyDescent="0.3">
      <c r="F751" s="27"/>
      <c r="G751" s="27"/>
      <c r="H751" s="27"/>
      <c r="I751" s="27"/>
    </row>
    <row r="752" spans="6:9" ht="14.25" customHeight="1" x14ac:dyDescent="0.3">
      <c r="F752" s="27"/>
      <c r="G752" s="27"/>
      <c r="H752" s="27"/>
      <c r="I752" s="27"/>
    </row>
    <row r="753" spans="6:9" ht="14.25" customHeight="1" x14ac:dyDescent="0.3">
      <c r="F753" s="27"/>
      <c r="G753" s="27"/>
      <c r="H753" s="27"/>
      <c r="I753" s="27"/>
    </row>
    <row r="754" spans="6:9" ht="14.25" customHeight="1" x14ac:dyDescent="0.3">
      <c r="F754" s="27"/>
      <c r="G754" s="27"/>
      <c r="H754" s="27"/>
      <c r="I754" s="27"/>
    </row>
    <row r="755" spans="6:9" ht="14.25" customHeight="1" x14ac:dyDescent="0.3">
      <c r="F755" s="27"/>
      <c r="G755" s="27"/>
      <c r="H755" s="27"/>
      <c r="I755" s="27"/>
    </row>
    <row r="756" spans="6:9" ht="14.25" customHeight="1" x14ac:dyDescent="0.3">
      <c r="F756" s="27"/>
      <c r="G756" s="27"/>
      <c r="H756" s="27"/>
      <c r="I756" s="27"/>
    </row>
    <row r="757" spans="6:9" ht="14.25" customHeight="1" x14ac:dyDescent="0.3">
      <c r="F757" s="27"/>
      <c r="G757" s="27"/>
      <c r="H757" s="27"/>
      <c r="I757" s="27"/>
    </row>
    <row r="758" spans="6:9" ht="14.25" customHeight="1" x14ac:dyDescent="0.3">
      <c r="F758" s="27"/>
      <c r="G758" s="27"/>
      <c r="H758" s="27"/>
      <c r="I758" s="27"/>
    </row>
    <row r="759" spans="6:9" ht="14.25" customHeight="1" x14ac:dyDescent="0.3">
      <c r="F759" s="27"/>
      <c r="G759" s="27"/>
      <c r="H759" s="27"/>
      <c r="I759" s="27"/>
    </row>
    <row r="760" spans="6:9" ht="14.25" customHeight="1" x14ac:dyDescent="0.3">
      <c r="F760" s="27"/>
      <c r="G760" s="27"/>
      <c r="H760" s="27"/>
      <c r="I760" s="27"/>
    </row>
    <row r="761" spans="6:9" ht="14.25" customHeight="1" x14ac:dyDescent="0.3">
      <c r="F761" s="27"/>
      <c r="G761" s="27"/>
      <c r="H761" s="27"/>
      <c r="I761" s="27"/>
    </row>
    <row r="762" spans="6:9" ht="14.25" customHeight="1" x14ac:dyDescent="0.3">
      <c r="F762" s="27"/>
      <c r="G762" s="27"/>
      <c r="H762" s="27"/>
      <c r="I762" s="27"/>
    </row>
    <row r="763" spans="6:9" ht="14.25" customHeight="1" x14ac:dyDescent="0.3">
      <c r="F763" s="27"/>
      <c r="G763" s="27"/>
      <c r="H763" s="27"/>
      <c r="I763" s="27"/>
    </row>
    <row r="764" spans="6:9" ht="14.25" customHeight="1" x14ac:dyDescent="0.3">
      <c r="F764" s="27"/>
      <c r="G764" s="27"/>
      <c r="H764" s="27"/>
      <c r="I764" s="27"/>
    </row>
    <row r="765" spans="6:9" ht="14.25" customHeight="1" x14ac:dyDescent="0.3">
      <c r="F765" s="27"/>
      <c r="G765" s="27"/>
      <c r="H765" s="27"/>
      <c r="I765" s="27"/>
    </row>
    <row r="766" spans="6:9" ht="14.25" customHeight="1" x14ac:dyDescent="0.3">
      <c r="F766" s="27"/>
      <c r="G766" s="27"/>
      <c r="H766" s="27"/>
      <c r="I766" s="27"/>
    </row>
    <row r="767" spans="6:9" ht="14.25" customHeight="1" x14ac:dyDescent="0.3">
      <c r="F767" s="27"/>
      <c r="G767" s="27"/>
      <c r="H767" s="27"/>
      <c r="I767" s="27"/>
    </row>
    <row r="768" spans="6:9" ht="14.25" customHeight="1" x14ac:dyDescent="0.3">
      <c r="F768" s="27"/>
      <c r="G768" s="27"/>
      <c r="H768" s="27"/>
      <c r="I768" s="27"/>
    </row>
    <row r="769" spans="6:9" ht="14.25" customHeight="1" x14ac:dyDescent="0.3">
      <c r="F769" s="27"/>
      <c r="G769" s="27"/>
      <c r="H769" s="27"/>
      <c r="I769" s="27"/>
    </row>
    <row r="770" spans="6:9" ht="14.25" customHeight="1" x14ac:dyDescent="0.3">
      <c r="F770" s="27"/>
      <c r="G770" s="27"/>
      <c r="H770" s="27"/>
      <c r="I770" s="27"/>
    </row>
    <row r="771" spans="6:9" ht="14.25" customHeight="1" x14ac:dyDescent="0.3">
      <c r="F771" s="27"/>
      <c r="G771" s="27"/>
      <c r="H771" s="27"/>
      <c r="I771" s="27"/>
    </row>
    <row r="772" spans="6:9" ht="14.25" customHeight="1" x14ac:dyDescent="0.3">
      <c r="F772" s="27"/>
      <c r="G772" s="27"/>
      <c r="H772" s="27"/>
      <c r="I772" s="27"/>
    </row>
    <row r="773" spans="6:9" ht="14.25" customHeight="1" x14ac:dyDescent="0.3">
      <c r="F773" s="27"/>
      <c r="G773" s="27"/>
      <c r="H773" s="27"/>
      <c r="I773" s="27"/>
    </row>
    <row r="774" spans="6:9" ht="14.25" customHeight="1" x14ac:dyDescent="0.3">
      <c r="F774" s="27"/>
      <c r="G774" s="27"/>
      <c r="H774" s="27"/>
      <c r="I774" s="27"/>
    </row>
    <row r="775" spans="6:9" ht="14.25" customHeight="1" x14ac:dyDescent="0.3">
      <c r="F775" s="27"/>
      <c r="G775" s="27"/>
      <c r="H775" s="27"/>
      <c r="I775" s="27"/>
    </row>
    <row r="776" spans="6:9" ht="14.25" customHeight="1" x14ac:dyDescent="0.3">
      <c r="F776" s="27"/>
      <c r="G776" s="27"/>
      <c r="H776" s="27"/>
      <c r="I776" s="27"/>
    </row>
    <row r="777" spans="6:9" ht="14.25" customHeight="1" x14ac:dyDescent="0.3">
      <c r="F777" s="27"/>
      <c r="G777" s="27"/>
      <c r="H777" s="27"/>
      <c r="I777" s="27"/>
    </row>
    <row r="778" spans="6:9" ht="14.25" customHeight="1" x14ac:dyDescent="0.3">
      <c r="F778" s="27"/>
      <c r="G778" s="27"/>
      <c r="H778" s="27"/>
      <c r="I778" s="27"/>
    </row>
    <row r="779" spans="6:9" ht="14.25" customHeight="1" x14ac:dyDescent="0.3">
      <c r="F779" s="27"/>
      <c r="G779" s="27"/>
      <c r="H779" s="27"/>
      <c r="I779" s="27"/>
    </row>
    <row r="780" spans="6:9" ht="14.25" customHeight="1" x14ac:dyDescent="0.3">
      <c r="F780" s="27"/>
      <c r="G780" s="27"/>
      <c r="H780" s="27"/>
      <c r="I780" s="27"/>
    </row>
    <row r="781" spans="6:9" ht="14.25" customHeight="1" x14ac:dyDescent="0.3">
      <c r="F781" s="27"/>
      <c r="G781" s="27"/>
      <c r="H781" s="27"/>
      <c r="I781" s="27"/>
    </row>
    <row r="782" spans="6:9" ht="14.25" customHeight="1" x14ac:dyDescent="0.3">
      <c r="F782" s="27"/>
      <c r="G782" s="27"/>
      <c r="H782" s="27"/>
      <c r="I782" s="27"/>
    </row>
    <row r="783" spans="6:9" ht="14.25" customHeight="1" x14ac:dyDescent="0.3">
      <c r="F783" s="27"/>
      <c r="G783" s="27"/>
      <c r="H783" s="27"/>
      <c r="I783" s="27"/>
    </row>
    <row r="784" spans="6:9" ht="14.25" customHeight="1" x14ac:dyDescent="0.3">
      <c r="F784" s="27"/>
      <c r="G784" s="27"/>
      <c r="H784" s="27"/>
      <c r="I784" s="27"/>
    </row>
    <row r="785" spans="6:9" ht="14.25" customHeight="1" x14ac:dyDescent="0.3">
      <c r="F785" s="27"/>
      <c r="G785" s="27"/>
      <c r="H785" s="27"/>
      <c r="I785" s="27"/>
    </row>
    <row r="786" spans="6:9" ht="14.25" customHeight="1" x14ac:dyDescent="0.3">
      <c r="F786" s="27"/>
      <c r="G786" s="27"/>
      <c r="H786" s="27"/>
      <c r="I786" s="27"/>
    </row>
    <row r="787" spans="6:9" ht="14.25" customHeight="1" x14ac:dyDescent="0.3">
      <c r="F787" s="27"/>
      <c r="G787" s="27"/>
      <c r="H787" s="27"/>
      <c r="I787" s="27"/>
    </row>
    <row r="788" spans="6:9" ht="14.25" customHeight="1" x14ac:dyDescent="0.3">
      <c r="F788" s="27"/>
      <c r="G788" s="27"/>
      <c r="H788" s="27"/>
      <c r="I788" s="27"/>
    </row>
    <row r="789" spans="6:9" ht="14.25" customHeight="1" x14ac:dyDescent="0.3">
      <c r="F789" s="27"/>
      <c r="G789" s="27"/>
      <c r="H789" s="27"/>
      <c r="I789" s="27"/>
    </row>
    <row r="790" spans="6:9" ht="14.25" customHeight="1" x14ac:dyDescent="0.3">
      <c r="F790" s="27"/>
      <c r="G790" s="27"/>
      <c r="H790" s="27"/>
      <c r="I790" s="27"/>
    </row>
    <row r="791" spans="6:9" ht="14.25" customHeight="1" x14ac:dyDescent="0.3">
      <c r="F791" s="27"/>
      <c r="G791" s="27"/>
      <c r="H791" s="27"/>
      <c r="I791" s="27"/>
    </row>
    <row r="792" spans="6:9" ht="14.25" customHeight="1" x14ac:dyDescent="0.3">
      <c r="F792" s="27"/>
      <c r="G792" s="27"/>
      <c r="H792" s="27"/>
      <c r="I792" s="27"/>
    </row>
    <row r="793" spans="6:9" ht="14.25" customHeight="1" x14ac:dyDescent="0.3">
      <c r="F793" s="27"/>
      <c r="G793" s="27"/>
      <c r="H793" s="27"/>
      <c r="I793" s="27"/>
    </row>
    <row r="794" spans="6:9" ht="14.25" customHeight="1" x14ac:dyDescent="0.3">
      <c r="F794" s="27"/>
      <c r="G794" s="27"/>
      <c r="H794" s="27"/>
      <c r="I794" s="27"/>
    </row>
    <row r="795" spans="6:9" ht="14.25" customHeight="1" x14ac:dyDescent="0.3">
      <c r="F795" s="27"/>
      <c r="G795" s="27"/>
      <c r="H795" s="27"/>
      <c r="I795" s="27"/>
    </row>
    <row r="796" spans="6:9" ht="14.25" customHeight="1" x14ac:dyDescent="0.3">
      <c r="F796" s="27"/>
      <c r="G796" s="27"/>
      <c r="H796" s="27"/>
      <c r="I796" s="27"/>
    </row>
    <row r="797" spans="6:9" ht="14.25" customHeight="1" x14ac:dyDescent="0.3">
      <c r="F797" s="27"/>
      <c r="G797" s="27"/>
      <c r="H797" s="27"/>
      <c r="I797" s="27"/>
    </row>
    <row r="798" spans="6:9" ht="14.25" customHeight="1" x14ac:dyDescent="0.3">
      <c r="F798" s="27"/>
      <c r="G798" s="27"/>
      <c r="H798" s="27"/>
      <c r="I798" s="27"/>
    </row>
    <row r="799" spans="6:9" ht="14.25" customHeight="1" x14ac:dyDescent="0.3">
      <c r="F799" s="27"/>
      <c r="G799" s="27"/>
      <c r="H799" s="27"/>
      <c r="I799" s="27"/>
    </row>
    <row r="800" spans="6:9" ht="14.25" customHeight="1" x14ac:dyDescent="0.3">
      <c r="F800" s="27"/>
      <c r="G800" s="27"/>
      <c r="H800" s="27"/>
      <c r="I800" s="27"/>
    </row>
    <row r="801" spans="6:9" ht="14.25" customHeight="1" x14ac:dyDescent="0.3">
      <c r="F801" s="27"/>
      <c r="G801" s="27"/>
      <c r="H801" s="27"/>
      <c r="I801" s="27"/>
    </row>
    <row r="802" spans="6:9" ht="14.25" customHeight="1" x14ac:dyDescent="0.3">
      <c r="F802" s="27"/>
      <c r="G802" s="27"/>
      <c r="H802" s="27"/>
      <c r="I802" s="27"/>
    </row>
    <row r="803" spans="6:9" ht="14.25" customHeight="1" x14ac:dyDescent="0.3">
      <c r="F803" s="27"/>
      <c r="G803" s="27"/>
      <c r="H803" s="27"/>
      <c r="I803" s="27"/>
    </row>
    <row r="804" spans="6:9" ht="14.25" customHeight="1" x14ac:dyDescent="0.3">
      <c r="F804" s="27"/>
      <c r="G804" s="27"/>
      <c r="H804" s="27"/>
      <c r="I804" s="27"/>
    </row>
    <row r="805" spans="6:9" ht="14.25" customHeight="1" x14ac:dyDescent="0.3">
      <c r="F805" s="27"/>
      <c r="G805" s="27"/>
      <c r="H805" s="27"/>
      <c r="I805" s="27"/>
    </row>
    <row r="806" spans="6:9" ht="14.25" customHeight="1" x14ac:dyDescent="0.3">
      <c r="F806" s="27"/>
      <c r="G806" s="27"/>
      <c r="H806" s="27"/>
      <c r="I806" s="27"/>
    </row>
    <row r="807" spans="6:9" ht="14.25" customHeight="1" x14ac:dyDescent="0.3">
      <c r="F807" s="27"/>
      <c r="G807" s="27"/>
      <c r="H807" s="27"/>
      <c r="I807" s="27"/>
    </row>
    <row r="808" spans="6:9" ht="14.25" customHeight="1" x14ac:dyDescent="0.3">
      <c r="F808" s="27"/>
      <c r="G808" s="27"/>
      <c r="H808" s="27"/>
      <c r="I808" s="27"/>
    </row>
    <row r="809" spans="6:9" ht="14.25" customHeight="1" x14ac:dyDescent="0.3">
      <c r="F809" s="27"/>
      <c r="G809" s="27"/>
      <c r="H809" s="27"/>
      <c r="I809" s="27"/>
    </row>
    <row r="810" spans="6:9" ht="14.25" customHeight="1" x14ac:dyDescent="0.3">
      <c r="F810" s="27"/>
      <c r="G810" s="27"/>
      <c r="H810" s="27"/>
      <c r="I810" s="27"/>
    </row>
    <row r="811" spans="6:9" ht="14.25" customHeight="1" x14ac:dyDescent="0.3">
      <c r="F811" s="27"/>
      <c r="G811" s="27"/>
      <c r="H811" s="27"/>
      <c r="I811" s="27"/>
    </row>
    <row r="812" spans="6:9" ht="14.25" customHeight="1" x14ac:dyDescent="0.3">
      <c r="F812" s="27"/>
      <c r="G812" s="27"/>
      <c r="H812" s="27"/>
      <c r="I812" s="27"/>
    </row>
    <row r="813" spans="6:9" ht="14.25" customHeight="1" x14ac:dyDescent="0.3">
      <c r="F813" s="27"/>
      <c r="G813" s="27"/>
      <c r="H813" s="27"/>
      <c r="I813" s="27"/>
    </row>
    <row r="814" spans="6:9" ht="14.25" customHeight="1" x14ac:dyDescent="0.3">
      <c r="F814" s="27"/>
      <c r="G814" s="27"/>
      <c r="H814" s="27"/>
      <c r="I814" s="27"/>
    </row>
    <row r="815" spans="6:9" ht="14.25" customHeight="1" x14ac:dyDescent="0.3">
      <c r="F815" s="27"/>
      <c r="G815" s="27"/>
      <c r="H815" s="27"/>
      <c r="I815" s="27"/>
    </row>
    <row r="816" spans="6:9" ht="14.25" customHeight="1" x14ac:dyDescent="0.3">
      <c r="F816" s="27"/>
      <c r="G816" s="27"/>
      <c r="H816" s="27"/>
      <c r="I816" s="27"/>
    </row>
    <row r="817" spans="6:9" ht="14.25" customHeight="1" x14ac:dyDescent="0.3">
      <c r="F817" s="27"/>
      <c r="G817" s="27"/>
      <c r="H817" s="27"/>
      <c r="I817" s="27"/>
    </row>
    <row r="818" spans="6:9" ht="14.25" customHeight="1" x14ac:dyDescent="0.3">
      <c r="F818" s="27"/>
      <c r="G818" s="27"/>
      <c r="H818" s="27"/>
      <c r="I818" s="27"/>
    </row>
    <row r="819" spans="6:9" ht="14.25" customHeight="1" x14ac:dyDescent="0.3">
      <c r="F819" s="27"/>
      <c r="G819" s="27"/>
      <c r="H819" s="27"/>
      <c r="I819" s="27"/>
    </row>
    <row r="820" spans="6:9" ht="14.25" customHeight="1" x14ac:dyDescent="0.3">
      <c r="F820" s="27"/>
      <c r="G820" s="27"/>
      <c r="H820" s="27"/>
      <c r="I820" s="27"/>
    </row>
    <row r="821" spans="6:9" ht="14.25" customHeight="1" x14ac:dyDescent="0.3">
      <c r="F821" s="27"/>
      <c r="G821" s="27"/>
      <c r="H821" s="27"/>
      <c r="I821" s="27"/>
    </row>
    <row r="822" spans="6:9" ht="14.25" customHeight="1" x14ac:dyDescent="0.3">
      <c r="F822" s="27"/>
      <c r="G822" s="27"/>
      <c r="H822" s="27"/>
      <c r="I822" s="27"/>
    </row>
    <row r="823" spans="6:9" ht="14.25" customHeight="1" x14ac:dyDescent="0.3">
      <c r="F823" s="27"/>
      <c r="G823" s="27"/>
      <c r="H823" s="27"/>
      <c r="I823" s="27"/>
    </row>
    <row r="824" spans="6:9" ht="14.25" customHeight="1" x14ac:dyDescent="0.3">
      <c r="F824" s="27"/>
      <c r="G824" s="27"/>
      <c r="H824" s="27"/>
      <c r="I824" s="27"/>
    </row>
    <row r="825" spans="6:9" ht="14.25" customHeight="1" x14ac:dyDescent="0.3">
      <c r="F825" s="27"/>
      <c r="G825" s="27"/>
      <c r="H825" s="27"/>
      <c r="I825" s="27"/>
    </row>
    <row r="826" spans="6:9" ht="14.25" customHeight="1" x14ac:dyDescent="0.3">
      <c r="F826" s="27"/>
      <c r="G826" s="27"/>
      <c r="H826" s="27"/>
      <c r="I826" s="27"/>
    </row>
    <row r="827" spans="6:9" ht="14.25" customHeight="1" x14ac:dyDescent="0.3">
      <c r="F827" s="27"/>
      <c r="G827" s="27"/>
      <c r="H827" s="27"/>
      <c r="I827" s="27"/>
    </row>
    <row r="828" spans="6:9" ht="14.25" customHeight="1" x14ac:dyDescent="0.3">
      <c r="F828" s="27"/>
      <c r="G828" s="27"/>
      <c r="H828" s="27"/>
      <c r="I828" s="27"/>
    </row>
    <row r="829" spans="6:9" ht="14.25" customHeight="1" x14ac:dyDescent="0.3">
      <c r="F829" s="27"/>
      <c r="G829" s="27"/>
      <c r="H829" s="27"/>
      <c r="I829" s="27"/>
    </row>
    <row r="830" spans="6:9" ht="14.25" customHeight="1" x14ac:dyDescent="0.3">
      <c r="F830" s="27"/>
      <c r="G830" s="27"/>
      <c r="H830" s="27"/>
      <c r="I830" s="27"/>
    </row>
    <row r="831" spans="6:9" ht="14.25" customHeight="1" x14ac:dyDescent="0.3">
      <c r="F831" s="27"/>
      <c r="G831" s="27"/>
      <c r="H831" s="27"/>
      <c r="I831" s="27"/>
    </row>
    <row r="832" spans="6:9" ht="14.25" customHeight="1" x14ac:dyDescent="0.3">
      <c r="F832" s="27"/>
      <c r="G832" s="27"/>
      <c r="H832" s="27"/>
      <c r="I832" s="27"/>
    </row>
    <row r="833" spans="6:9" ht="14.25" customHeight="1" x14ac:dyDescent="0.3">
      <c r="F833" s="27"/>
      <c r="G833" s="27"/>
      <c r="H833" s="27"/>
      <c r="I833" s="27"/>
    </row>
    <row r="834" spans="6:9" ht="14.25" customHeight="1" x14ac:dyDescent="0.3">
      <c r="F834" s="27"/>
      <c r="G834" s="27"/>
      <c r="H834" s="27"/>
      <c r="I834" s="27"/>
    </row>
    <row r="835" spans="6:9" ht="14.25" customHeight="1" x14ac:dyDescent="0.3">
      <c r="F835" s="27"/>
      <c r="G835" s="27"/>
      <c r="H835" s="27"/>
      <c r="I835" s="27"/>
    </row>
    <row r="836" spans="6:9" ht="14.25" customHeight="1" x14ac:dyDescent="0.3">
      <c r="F836" s="27"/>
      <c r="G836" s="27"/>
      <c r="H836" s="27"/>
      <c r="I836" s="27"/>
    </row>
    <row r="837" spans="6:9" ht="14.25" customHeight="1" x14ac:dyDescent="0.3">
      <c r="F837" s="27"/>
      <c r="G837" s="27"/>
      <c r="H837" s="27"/>
      <c r="I837" s="27"/>
    </row>
    <row r="838" spans="6:9" ht="14.25" customHeight="1" x14ac:dyDescent="0.3">
      <c r="F838" s="27"/>
      <c r="G838" s="27"/>
      <c r="H838" s="27"/>
      <c r="I838" s="27"/>
    </row>
    <row r="839" spans="6:9" ht="14.25" customHeight="1" x14ac:dyDescent="0.3">
      <c r="F839" s="27"/>
      <c r="G839" s="27"/>
      <c r="H839" s="27"/>
      <c r="I839" s="27"/>
    </row>
    <row r="840" spans="6:9" ht="14.25" customHeight="1" x14ac:dyDescent="0.3">
      <c r="F840" s="27"/>
      <c r="G840" s="27"/>
      <c r="H840" s="27"/>
      <c r="I840" s="27"/>
    </row>
    <row r="841" spans="6:9" ht="14.25" customHeight="1" x14ac:dyDescent="0.3">
      <c r="F841" s="27"/>
      <c r="G841" s="27"/>
      <c r="H841" s="27"/>
      <c r="I841" s="27"/>
    </row>
    <row r="842" spans="6:9" ht="14.25" customHeight="1" x14ac:dyDescent="0.3">
      <c r="F842" s="27"/>
      <c r="G842" s="27"/>
      <c r="H842" s="27"/>
      <c r="I842" s="27"/>
    </row>
    <row r="843" spans="6:9" ht="14.25" customHeight="1" x14ac:dyDescent="0.3">
      <c r="F843" s="27"/>
      <c r="G843" s="27"/>
      <c r="H843" s="27"/>
      <c r="I843" s="27"/>
    </row>
    <row r="844" spans="6:9" ht="14.25" customHeight="1" x14ac:dyDescent="0.3">
      <c r="F844" s="27"/>
      <c r="G844" s="27"/>
      <c r="H844" s="27"/>
      <c r="I844" s="27"/>
    </row>
    <row r="845" spans="6:9" ht="14.25" customHeight="1" x14ac:dyDescent="0.3">
      <c r="F845" s="27"/>
      <c r="G845" s="27"/>
      <c r="H845" s="27"/>
      <c r="I845" s="27"/>
    </row>
    <row r="846" spans="6:9" ht="14.25" customHeight="1" x14ac:dyDescent="0.3">
      <c r="F846" s="27"/>
      <c r="G846" s="27"/>
      <c r="H846" s="27"/>
      <c r="I846" s="27"/>
    </row>
    <row r="847" spans="6:9" ht="14.25" customHeight="1" x14ac:dyDescent="0.3">
      <c r="F847" s="27"/>
      <c r="G847" s="27"/>
      <c r="H847" s="27"/>
      <c r="I847" s="27"/>
    </row>
    <row r="848" spans="6:9" ht="14.25" customHeight="1" x14ac:dyDescent="0.3">
      <c r="F848" s="27"/>
      <c r="G848" s="27"/>
      <c r="H848" s="27"/>
      <c r="I848" s="27"/>
    </row>
    <row r="849" spans="6:9" ht="14.25" customHeight="1" x14ac:dyDescent="0.3">
      <c r="F849" s="27"/>
      <c r="G849" s="27"/>
      <c r="H849" s="27"/>
      <c r="I849" s="27"/>
    </row>
    <row r="850" spans="6:9" ht="14.25" customHeight="1" x14ac:dyDescent="0.3">
      <c r="F850" s="27"/>
      <c r="G850" s="27"/>
      <c r="H850" s="27"/>
      <c r="I850" s="27"/>
    </row>
    <row r="851" spans="6:9" ht="14.25" customHeight="1" x14ac:dyDescent="0.3">
      <c r="F851" s="27"/>
      <c r="G851" s="27"/>
      <c r="H851" s="27"/>
      <c r="I851" s="27"/>
    </row>
    <row r="852" spans="6:9" ht="14.25" customHeight="1" x14ac:dyDescent="0.3">
      <c r="F852" s="27"/>
      <c r="G852" s="27"/>
      <c r="H852" s="27"/>
      <c r="I852" s="27"/>
    </row>
    <row r="853" spans="6:9" ht="14.25" customHeight="1" x14ac:dyDescent="0.3">
      <c r="F853" s="27"/>
      <c r="G853" s="27"/>
      <c r="H853" s="27"/>
      <c r="I853" s="27"/>
    </row>
    <row r="854" spans="6:9" ht="14.25" customHeight="1" x14ac:dyDescent="0.3">
      <c r="F854" s="27"/>
      <c r="G854" s="27"/>
      <c r="H854" s="27"/>
      <c r="I854" s="27"/>
    </row>
    <row r="855" spans="6:9" ht="14.25" customHeight="1" x14ac:dyDescent="0.3">
      <c r="F855" s="27"/>
      <c r="G855" s="27"/>
      <c r="H855" s="27"/>
      <c r="I855" s="27"/>
    </row>
    <row r="856" spans="6:9" ht="14.25" customHeight="1" x14ac:dyDescent="0.3">
      <c r="F856" s="27"/>
      <c r="G856" s="27"/>
      <c r="H856" s="27"/>
      <c r="I856" s="27"/>
    </row>
    <row r="857" spans="6:9" ht="14.25" customHeight="1" x14ac:dyDescent="0.3">
      <c r="F857" s="27"/>
      <c r="G857" s="27"/>
      <c r="H857" s="27"/>
      <c r="I857" s="27"/>
    </row>
    <row r="858" spans="6:9" ht="14.25" customHeight="1" x14ac:dyDescent="0.3">
      <c r="F858" s="27"/>
      <c r="G858" s="27"/>
      <c r="H858" s="27"/>
      <c r="I858" s="27"/>
    </row>
    <row r="859" spans="6:9" ht="14.25" customHeight="1" x14ac:dyDescent="0.3">
      <c r="F859" s="27"/>
      <c r="G859" s="27"/>
      <c r="H859" s="27"/>
      <c r="I859" s="27"/>
    </row>
    <row r="860" spans="6:9" ht="14.25" customHeight="1" x14ac:dyDescent="0.3">
      <c r="F860" s="27"/>
      <c r="G860" s="27"/>
      <c r="H860" s="27"/>
      <c r="I860" s="27"/>
    </row>
    <row r="861" spans="6:9" ht="14.25" customHeight="1" x14ac:dyDescent="0.3">
      <c r="F861" s="27"/>
      <c r="G861" s="27"/>
      <c r="H861" s="27"/>
      <c r="I861" s="27"/>
    </row>
    <row r="862" spans="6:9" ht="14.25" customHeight="1" x14ac:dyDescent="0.3">
      <c r="F862" s="27"/>
      <c r="G862" s="27"/>
      <c r="H862" s="27"/>
      <c r="I862" s="27"/>
    </row>
    <row r="863" spans="6:9" ht="14.25" customHeight="1" x14ac:dyDescent="0.3">
      <c r="F863" s="27"/>
      <c r="G863" s="27"/>
      <c r="H863" s="27"/>
      <c r="I863" s="27"/>
    </row>
    <row r="864" spans="6:9" ht="14.25" customHeight="1" x14ac:dyDescent="0.3">
      <c r="F864" s="27"/>
      <c r="G864" s="27"/>
      <c r="H864" s="27"/>
      <c r="I864" s="27"/>
    </row>
    <row r="865" spans="6:9" ht="14.25" customHeight="1" x14ac:dyDescent="0.3">
      <c r="F865" s="27"/>
      <c r="G865" s="27"/>
      <c r="H865" s="27"/>
      <c r="I865" s="27"/>
    </row>
    <row r="866" spans="6:9" ht="14.25" customHeight="1" x14ac:dyDescent="0.3">
      <c r="F866" s="27"/>
      <c r="G866" s="27"/>
      <c r="H866" s="27"/>
      <c r="I866" s="27"/>
    </row>
    <row r="867" spans="6:9" ht="14.25" customHeight="1" x14ac:dyDescent="0.3">
      <c r="F867" s="27"/>
      <c r="G867" s="27"/>
      <c r="H867" s="27"/>
      <c r="I867" s="27"/>
    </row>
    <row r="868" spans="6:9" ht="14.25" customHeight="1" x14ac:dyDescent="0.3">
      <c r="F868" s="27"/>
      <c r="G868" s="27"/>
      <c r="H868" s="27"/>
      <c r="I868" s="27"/>
    </row>
    <row r="869" spans="6:9" ht="14.25" customHeight="1" x14ac:dyDescent="0.3">
      <c r="F869" s="27"/>
      <c r="G869" s="27"/>
      <c r="H869" s="27"/>
      <c r="I869" s="27"/>
    </row>
    <row r="870" spans="6:9" ht="14.25" customHeight="1" x14ac:dyDescent="0.3">
      <c r="F870" s="27"/>
      <c r="G870" s="27"/>
      <c r="H870" s="27"/>
      <c r="I870" s="27"/>
    </row>
    <row r="871" spans="6:9" ht="14.25" customHeight="1" x14ac:dyDescent="0.3">
      <c r="F871" s="27"/>
      <c r="G871" s="27"/>
      <c r="H871" s="27"/>
      <c r="I871" s="27"/>
    </row>
    <row r="872" spans="6:9" ht="14.25" customHeight="1" x14ac:dyDescent="0.3">
      <c r="F872" s="27"/>
      <c r="G872" s="27"/>
      <c r="H872" s="27"/>
      <c r="I872" s="27"/>
    </row>
    <row r="873" spans="6:9" ht="14.25" customHeight="1" x14ac:dyDescent="0.3">
      <c r="F873" s="27"/>
      <c r="G873" s="27"/>
      <c r="H873" s="27"/>
      <c r="I873" s="27"/>
    </row>
    <row r="874" spans="6:9" ht="14.25" customHeight="1" x14ac:dyDescent="0.3">
      <c r="F874" s="27"/>
      <c r="G874" s="27"/>
      <c r="H874" s="27"/>
      <c r="I874" s="27"/>
    </row>
    <row r="875" spans="6:9" ht="14.25" customHeight="1" x14ac:dyDescent="0.3">
      <c r="F875" s="27"/>
      <c r="G875" s="27"/>
      <c r="H875" s="27"/>
      <c r="I875" s="27"/>
    </row>
    <row r="876" spans="6:9" ht="14.25" customHeight="1" x14ac:dyDescent="0.3">
      <c r="F876" s="27"/>
      <c r="G876" s="27"/>
      <c r="H876" s="27"/>
      <c r="I876" s="27"/>
    </row>
    <row r="877" spans="6:9" ht="14.25" customHeight="1" x14ac:dyDescent="0.3">
      <c r="F877" s="27"/>
      <c r="G877" s="27"/>
      <c r="H877" s="27"/>
      <c r="I877" s="27"/>
    </row>
    <row r="878" spans="6:9" ht="14.25" customHeight="1" x14ac:dyDescent="0.3">
      <c r="F878" s="27"/>
      <c r="G878" s="27"/>
      <c r="H878" s="27"/>
      <c r="I878" s="27"/>
    </row>
    <row r="879" spans="6:9" ht="14.25" customHeight="1" x14ac:dyDescent="0.3">
      <c r="F879" s="27"/>
      <c r="G879" s="27"/>
      <c r="H879" s="27"/>
      <c r="I879" s="27"/>
    </row>
    <row r="880" spans="6:9" ht="14.25" customHeight="1" x14ac:dyDescent="0.3">
      <c r="F880" s="27"/>
      <c r="G880" s="27"/>
      <c r="H880" s="27"/>
      <c r="I880" s="27"/>
    </row>
    <row r="881" spans="6:9" ht="14.25" customHeight="1" x14ac:dyDescent="0.3">
      <c r="F881" s="27"/>
      <c r="G881" s="27"/>
      <c r="H881" s="27"/>
      <c r="I881" s="27"/>
    </row>
    <row r="882" spans="6:9" ht="14.25" customHeight="1" x14ac:dyDescent="0.3">
      <c r="F882" s="27"/>
      <c r="G882" s="27"/>
      <c r="H882" s="27"/>
      <c r="I882" s="27"/>
    </row>
    <row r="883" spans="6:9" ht="14.25" customHeight="1" x14ac:dyDescent="0.3">
      <c r="F883" s="27"/>
      <c r="G883" s="27"/>
      <c r="H883" s="27"/>
      <c r="I883" s="27"/>
    </row>
    <row r="884" spans="6:9" ht="14.25" customHeight="1" x14ac:dyDescent="0.3">
      <c r="F884" s="27"/>
      <c r="G884" s="27"/>
      <c r="H884" s="27"/>
      <c r="I884" s="27"/>
    </row>
    <row r="885" spans="6:9" ht="14.25" customHeight="1" x14ac:dyDescent="0.3">
      <c r="F885" s="27"/>
      <c r="G885" s="27"/>
      <c r="H885" s="27"/>
      <c r="I885" s="27"/>
    </row>
    <row r="886" spans="6:9" ht="14.25" customHeight="1" x14ac:dyDescent="0.3">
      <c r="F886" s="27"/>
      <c r="G886" s="27"/>
      <c r="H886" s="27"/>
      <c r="I886" s="27"/>
    </row>
    <row r="887" spans="6:9" ht="14.25" customHeight="1" x14ac:dyDescent="0.3">
      <c r="F887" s="27"/>
      <c r="G887" s="27"/>
      <c r="H887" s="27"/>
      <c r="I887" s="27"/>
    </row>
    <row r="888" spans="6:9" ht="14.25" customHeight="1" x14ac:dyDescent="0.3">
      <c r="F888" s="27"/>
      <c r="G888" s="27"/>
      <c r="H888" s="27"/>
      <c r="I888" s="27"/>
    </row>
    <row r="889" spans="6:9" ht="14.25" customHeight="1" x14ac:dyDescent="0.3">
      <c r="F889" s="27"/>
      <c r="G889" s="27"/>
      <c r="H889" s="27"/>
      <c r="I889" s="27"/>
    </row>
    <row r="890" spans="6:9" ht="14.25" customHeight="1" x14ac:dyDescent="0.3">
      <c r="F890" s="27"/>
      <c r="G890" s="27"/>
      <c r="H890" s="27"/>
      <c r="I890" s="27"/>
    </row>
    <row r="891" spans="6:9" ht="14.25" customHeight="1" x14ac:dyDescent="0.3">
      <c r="F891" s="27"/>
      <c r="G891" s="27"/>
      <c r="H891" s="27"/>
      <c r="I891" s="27"/>
    </row>
    <row r="892" spans="6:9" ht="14.25" customHeight="1" x14ac:dyDescent="0.3">
      <c r="F892" s="27"/>
      <c r="G892" s="27"/>
      <c r="H892" s="27"/>
      <c r="I892" s="27"/>
    </row>
    <row r="893" spans="6:9" ht="14.25" customHeight="1" x14ac:dyDescent="0.3">
      <c r="F893" s="27"/>
      <c r="G893" s="27"/>
      <c r="H893" s="27"/>
      <c r="I893" s="27"/>
    </row>
    <row r="894" spans="6:9" ht="14.25" customHeight="1" x14ac:dyDescent="0.3">
      <c r="F894" s="27"/>
      <c r="G894" s="27"/>
      <c r="H894" s="27"/>
      <c r="I894" s="27"/>
    </row>
    <row r="895" spans="6:9" ht="14.25" customHeight="1" x14ac:dyDescent="0.3">
      <c r="F895" s="27"/>
      <c r="G895" s="27"/>
      <c r="H895" s="27"/>
      <c r="I895" s="27"/>
    </row>
    <row r="896" spans="6:9" ht="14.25" customHeight="1" x14ac:dyDescent="0.3">
      <c r="F896" s="27"/>
      <c r="G896" s="27"/>
      <c r="H896" s="27"/>
      <c r="I896" s="27"/>
    </row>
    <row r="897" spans="6:9" ht="14.25" customHeight="1" x14ac:dyDescent="0.3">
      <c r="F897" s="27"/>
      <c r="G897" s="27"/>
      <c r="H897" s="27"/>
      <c r="I897" s="27"/>
    </row>
    <row r="898" spans="6:9" ht="14.25" customHeight="1" x14ac:dyDescent="0.3">
      <c r="F898" s="27"/>
      <c r="G898" s="27"/>
      <c r="H898" s="27"/>
      <c r="I898" s="27"/>
    </row>
    <row r="899" spans="6:9" ht="14.25" customHeight="1" x14ac:dyDescent="0.3">
      <c r="F899" s="27"/>
      <c r="G899" s="27"/>
      <c r="H899" s="27"/>
      <c r="I899" s="27"/>
    </row>
    <row r="900" spans="6:9" ht="14.25" customHeight="1" x14ac:dyDescent="0.3">
      <c r="F900" s="27"/>
      <c r="G900" s="27"/>
      <c r="H900" s="27"/>
      <c r="I900" s="27"/>
    </row>
    <row r="901" spans="6:9" ht="14.25" customHeight="1" x14ac:dyDescent="0.3">
      <c r="F901" s="27"/>
      <c r="G901" s="27"/>
      <c r="H901" s="27"/>
      <c r="I901" s="27"/>
    </row>
    <row r="902" spans="6:9" ht="14.25" customHeight="1" x14ac:dyDescent="0.3">
      <c r="F902" s="27"/>
      <c r="G902" s="27"/>
      <c r="H902" s="27"/>
      <c r="I902" s="27"/>
    </row>
    <row r="903" spans="6:9" ht="14.25" customHeight="1" x14ac:dyDescent="0.3">
      <c r="F903" s="27"/>
      <c r="G903" s="27"/>
      <c r="H903" s="27"/>
      <c r="I903" s="27"/>
    </row>
    <row r="904" spans="6:9" ht="14.25" customHeight="1" x14ac:dyDescent="0.3">
      <c r="F904" s="27"/>
      <c r="G904" s="27"/>
      <c r="H904" s="27"/>
      <c r="I904" s="27"/>
    </row>
    <row r="905" spans="6:9" ht="14.25" customHeight="1" x14ac:dyDescent="0.3">
      <c r="F905" s="27"/>
      <c r="G905" s="27"/>
      <c r="H905" s="27"/>
      <c r="I905" s="27"/>
    </row>
    <row r="906" spans="6:9" ht="14.25" customHeight="1" x14ac:dyDescent="0.3">
      <c r="F906" s="27"/>
      <c r="G906" s="27"/>
      <c r="H906" s="27"/>
      <c r="I906" s="27"/>
    </row>
    <row r="907" spans="6:9" ht="14.25" customHeight="1" x14ac:dyDescent="0.3">
      <c r="F907" s="27"/>
      <c r="G907" s="27"/>
      <c r="H907" s="27"/>
      <c r="I907" s="27"/>
    </row>
    <row r="908" spans="6:9" ht="14.25" customHeight="1" x14ac:dyDescent="0.3">
      <c r="F908" s="27"/>
      <c r="G908" s="27"/>
      <c r="H908" s="27"/>
      <c r="I908" s="27"/>
    </row>
    <row r="909" spans="6:9" ht="14.25" customHeight="1" x14ac:dyDescent="0.3">
      <c r="F909" s="27"/>
      <c r="G909" s="27"/>
      <c r="H909" s="27"/>
      <c r="I909" s="27"/>
    </row>
    <row r="910" spans="6:9" ht="14.25" customHeight="1" x14ac:dyDescent="0.3">
      <c r="F910" s="27"/>
      <c r="G910" s="27"/>
      <c r="H910" s="27"/>
      <c r="I910" s="27"/>
    </row>
    <row r="911" spans="6:9" ht="14.25" customHeight="1" x14ac:dyDescent="0.3">
      <c r="F911" s="27"/>
      <c r="G911" s="27"/>
      <c r="H911" s="27"/>
      <c r="I911" s="27"/>
    </row>
    <row r="912" spans="6:9" ht="14.25" customHeight="1" x14ac:dyDescent="0.3">
      <c r="F912" s="27"/>
      <c r="G912" s="27"/>
      <c r="H912" s="27"/>
      <c r="I912" s="27"/>
    </row>
    <row r="913" spans="6:9" ht="14.25" customHeight="1" x14ac:dyDescent="0.3">
      <c r="F913" s="27"/>
      <c r="G913" s="27"/>
      <c r="H913" s="27"/>
      <c r="I913" s="27"/>
    </row>
    <row r="914" spans="6:9" ht="14.25" customHeight="1" x14ac:dyDescent="0.3">
      <c r="F914" s="27"/>
      <c r="G914" s="27"/>
      <c r="H914" s="27"/>
      <c r="I914" s="27"/>
    </row>
    <row r="915" spans="6:9" ht="14.25" customHeight="1" x14ac:dyDescent="0.3">
      <c r="F915" s="27"/>
      <c r="G915" s="27"/>
      <c r="H915" s="27"/>
      <c r="I915" s="27"/>
    </row>
    <row r="916" spans="6:9" ht="14.25" customHeight="1" x14ac:dyDescent="0.3">
      <c r="F916" s="27"/>
      <c r="G916" s="27"/>
      <c r="H916" s="27"/>
      <c r="I916" s="27"/>
    </row>
    <row r="917" spans="6:9" ht="14.25" customHeight="1" x14ac:dyDescent="0.3">
      <c r="F917" s="27"/>
      <c r="G917" s="27"/>
      <c r="H917" s="27"/>
      <c r="I917" s="27"/>
    </row>
    <row r="918" spans="6:9" ht="14.25" customHeight="1" x14ac:dyDescent="0.3">
      <c r="F918" s="27"/>
      <c r="G918" s="27"/>
      <c r="H918" s="27"/>
      <c r="I918" s="27"/>
    </row>
    <row r="919" spans="6:9" ht="14.25" customHeight="1" x14ac:dyDescent="0.3">
      <c r="F919" s="27"/>
      <c r="G919" s="27"/>
      <c r="H919" s="27"/>
      <c r="I919" s="27"/>
    </row>
    <row r="920" spans="6:9" ht="14.25" customHeight="1" x14ac:dyDescent="0.3">
      <c r="F920" s="27"/>
      <c r="G920" s="27"/>
      <c r="H920" s="27"/>
      <c r="I920" s="27"/>
    </row>
    <row r="921" spans="6:9" ht="14.25" customHeight="1" x14ac:dyDescent="0.3">
      <c r="F921" s="27"/>
      <c r="G921" s="27"/>
      <c r="H921" s="27"/>
      <c r="I921" s="27"/>
    </row>
    <row r="922" spans="6:9" ht="14.25" customHeight="1" x14ac:dyDescent="0.3">
      <c r="F922" s="27"/>
      <c r="G922" s="27"/>
      <c r="H922" s="27"/>
      <c r="I922" s="27"/>
    </row>
    <row r="923" spans="6:9" ht="14.25" customHeight="1" x14ac:dyDescent="0.3">
      <c r="F923" s="27"/>
      <c r="G923" s="27"/>
      <c r="H923" s="27"/>
      <c r="I923" s="27"/>
    </row>
    <row r="924" spans="6:9" ht="14.25" customHeight="1" x14ac:dyDescent="0.3">
      <c r="F924" s="27"/>
      <c r="G924" s="27"/>
      <c r="H924" s="27"/>
      <c r="I924" s="27"/>
    </row>
    <row r="925" spans="6:9" ht="14.25" customHeight="1" x14ac:dyDescent="0.3">
      <c r="F925" s="27"/>
      <c r="G925" s="27"/>
      <c r="H925" s="27"/>
      <c r="I925" s="27"/>
    </row>
    <row r="926" spans="6:9" ht="14.25" customHeight="1" x14ac:dyDescent="0.3">
      <c r="F926" s="27"/>
      <c r="G926" s="27"/>
      <c r="H926" s="27"/>
      <c r="I926" s="27"/>
    </row>
    <row r="927" spans="6:9" ht="14.25" customHeight="1" x14ac:dyDescent="0.3">
      <c r="F927" s="27"/>
      <c r="G927" s="27"/>
      <c r="H927" s="27"/>
      <c r="I927" s="27"/>
    </row>
    <row r="928" spans="6:9" ht="14.25" customHeight="1" x14ac:dyDescent="0.3">
      <c r="F928" s="27"/>
      <c r="G928" s="27"/>
      <c r="H928" s="27"/>
      <c r="I928" s="27"/>
    </row>
    <row r="929" spans="6:9" ht="14.25" customHeight="1" x14ac:dyDescent="0.3">
      <c r="F929" s="27"/>
      <c r="G929" s="27"/>
      <c r="H929" s="27"/>
      <c r="I929" s="27"/>
    </row>
    <row r="930" spans="6:9" ht="14.25" customHeight="1" x14ac:dyDescent="0.3">
      <c r="F930" s="27"/>
      <c r="G930" s="27"/>
      <c r="H930" s="27"/>
      <c r="I930" s="27"/>
    </row>
    <row r="931" spans="6:9" ht="14.25" customHeight="1" x14ac:dyDescent="0.3">
      <c r="F931" s="27"/>
      <c r="G931" s="27"/>
      <c r="H931" s="27"/>
      <c r="I931" s="27"/>
    </row>
    <row r="932" spans="6:9" ht="14.25" customHeight="1" x14ac:dyDescent="0.3">
      <c r="F932" s="27"/>
      <c r="G932" s="27"/>
      <c r="H932" s="27"/>
      <c r="I932" s="27"/>
    </row>
    <row r="933" spans="6:9" ht="14.25" customHeight="1" x14ac:dyDescent="0.3">
      <c r="F933" s="27"/>
      <c r="G933" s="27"/>
      <c r="H933" s="27"/>
      <c r="I933" s="27"/>
    </row>
    <row r="934" spans="6:9" ht="14.25" customHeight="1" x14ac:dyDescent="0.3">
      <c r="F934" s="27"/>
      <c r="G934" s="27"/>
      <c r="H934" s="27"/>
      <c r="I934" s="27"/>
    </row>
    <row r="935" spans="6:9" ht="14.25" customHeight="1" x14ac:dyDescent="0.3">
      <c r="F935" s="27"/>
      <c r="G935" s="27"/>
      <c r="H935" s="27"/>
      <c r="I935" s="27"/>
    </row>
    <row r="936" spans="6:9" ht="14.25" customHeight="1" x14ac:dyDescent="0.3">
      <c r="F936" s="27"/>
      <c r="G936" s="27"/>
      <c r="H936" s="27"/>
      <c r="I936" s="27"/>
    </row>
    <row r="937" spans="6:9" ht="14.25" customHeight="1" x14ac:dyDescent="0.3">
      <c r="F937" s="27"/>
      <c r="G937" s="27"/>
      <c r="H937" s="27"/>
      <c r="I937" s="27"/>
    </row>
    <row r="938" spans="6:9" ht="14.25" customHeight="1" x14ac:dyDescent="0.3">
      <c r="F938" s="27"/>
      <c r="G938" s="27"/>
      <c r="H938" s="27"/>
      <c r="I938" s="27"/>
    </row>
    <row r="939" spans="6:9" ht="14.25" customHeight="1" x14ac:dyDescent="0.3">
      <c r="F939" s="27"/>
      <c r="G939" s="27"/>
      <c r="H939" s="27"/>
      <c r="I939" s="27"/>
    </row>
    <row r="940" spans="6:9" ht="14.25" customHeight="1" x14ac:dyDescent="0.3">
      <c r="F940" s="27"/>
      <c r="G940" s="27"/>
      <c r="H940" s="27"/>
      <c r="I940" s="27"/>
    </row>
    <row r="941" spans="6:9" ht="14.25" customHeight="1" x14ac:dyDescent="0.3">
      <c r="F941" s="27"/>
      <c r="G941" s="27"/>
      <c r="H941" s="27"/>
      <c r="I941" s="27"/>
    </row>
    <row r="942" spans="6:9" ht="14.25" customHeight="1" x14ac:dyDescent="0.3">
      <c r="F942" s="27"/>
      <c r="G942" s="27"/>
      <c r="H942" s="27"/>
      <c r="I942" s="27"/>
    </row>
    <row r="943" spans="6:9" ht="14.25" customHeight="1" x14ac:dyDescent="0.3">
      <c r="F943" s="27"/>
      <c r="G943" s="27"/>
      <c r="H943" s="27"/>
      <c r="I943" s="27"/>
    </row>
    <row r="944" spans="6:9" ht="14.25" customHeight="1" x14ac:dyDescent="0.3">
      <c r="F944" s="27"/>
      <c r="G944" s="27"/>
      <c r="H944" s="27"/>
      <c r="I944" s="27"/>
    </row>
    <row r="945" spans="6:9" ht="14.25" customHeight="1" x14ac:dyDescent="0.3">
      <c r="F945" s="27"/>
      <c r="G945" s="27"/>
      <c r="H945" s="27"/>
      <c r="I945" s="27"/>
    </row>
    <row r="946" spans="6:9" ht="14.25" customHeight="1" x14ac:dyDescent="0.3">
      <c r="F946" s="27"/>
      <c r="G946" s="27"/>
      <c r="H946" s="27"/>
      <c r="I946" s="27"/>
    </row>
    <row r="947" spans="6:9" ht="14.25" customHeight="1" x14ac:dyDescent="0.3">
      <c r="F947" s="27"/>
      <c r="G947" s="27"/>
      <c r="H947" s="27"/>
      <c r="I947" s="27"/>
    </row>
    <row r="948" spans="6:9" ht="14.25" customHeight="1" x14ac:dyDescent="0.3">
      <c r="F948" s="27"/>
      <c r="G948" s="27"/>
      <c r="H948" s="27"/>
      <c r="I948" s="27"/>
    </row>
    <row r="949" spans="6:9" ht="14.25" customHeight="1" x14ac:dyDescent="0.3">
      <c r="F949" s="27"/>
      <c r="G949" s="27"/>
      <c r="H949" s="27"/>
      <c r="I949" s="27"/>
    </row>
    <row r="950" spans="6:9" ht="14.25" customHeight="1" x14ac:dyDescent="0.3">
      <c r="F950" s="27"/>
      <c r="G950" s="27"/>
      <c r="H950" s="27"/>
      <c r="I950" s="27"/>
    </row>
    <row r="951" spans="6:9" ht="14.25" customHeight="1" x14ac:dyDescent="0.3">
      <c r="F951" s="27"/>
      <c r="G951" s="27"/>
      <c r="H951" s="27"/>
      <c r="I951" s="27"/>
    </row>
    <row r="952" spans="6:9" ht="14.25" customHeight="1" x14ac:dyDescent="0.3">
      <c r="F952" s="27"/>
      <c r="G952" s="27"/>
      <c r="H952" s="27"/>
      <c r="I952" s="27"/>
    </row>
    <row r="953" spans="6:9" ht="14.25" customHeight="1" x14ac:dyDescent="0.3">
      <c r="F953" s="27"/>
      <c r="G953" s="27"/>
      <c r="H953" s="27"/>
      <c r="I953" s="27"/>
    </row>
    <row r="954" spans="6:9" ht="14.25" customHeight="1" x14ac:dyDescent="0.3">
      <c r="F954" s="27"/>
      <c r="G954" s="27"/>
      <c r="H954" s="27"/>
      <c r="I954" s="27"/>
    </row>
    <row r="955" spans="6:9" ht="14.25" customHeight="1" x14ac:dyDescent="0.3">
      <c r="F955" s="27"/>
      <c r="G955" s="27"/>
      <c r="H955" s="27"/>
      <c r="I955" s="27"/>
    </row>
    <row r="956" spans="6:9" ht="14.25" customHeight="1" x14ac:dyDescent="0.3">
      <c r="F956" s="27"/>
      <c r="G956" s="27"/>
      <c r="H956" s="27"/>
      <c r="I956" s="27"/>
    </row>
    <row r="957" spans="6:9" ht="14.25" customHeight="1" x14ac:dyDescent="0.3">
      <c r="F957" s="27"/>
      <c r="G957" s="27"/>
      <c r="H957" s="27"/>
      <c r="I957" s="27"/>
    </row>
    <row r="958" spans="6:9" ht="14.25" customHeight="1" x14ac:dyDescent="0.3">
      <c r="F958" s="27"/>
      <c r="G958" s="27"/>
      <c r="H958" s="27"/>
      <c r="I958" s="27"/>
    </row>
    <row r="959" spans="6:9" ht="14.25" customHeight="1" x14ac:dyDescent="0.3">
      <c r="F959" s="27"/>
      <c r="G959" s="27"/>
      <c r="H959" s="27"/>
      <c r="I959" s="27"/>
    </row>
    <row r="960" spans="6:9" ht="14.25" customHeight="1" x14ac:dyDescent="0.3">
      <c r="F960" s="27"/>
      <c r="G960" s="27"/>
      <c r="H960" s="27"/>
      <c r="I960" s="27"/>
    </row>
    <row r="961" spans="6:9" ht="14.25" customHeight="1" x14ac:dyDescent="0.3">
      <c r="F961" s="27"/>
      <c r="G961" s="27"/>
      <c r="H961" s="27"/>
      <c r="I961" s="27"/>
    </row>
    <row r="962" spans="6:9" ht="14.25" customHeight="1" x14ac:dyDescent="0.3">
      <c r="F962" s="27"/>
      <c r="G962" s="27"/>
      <c r="H962" s="27"/>
      <c r="I962" s="27"/>
    </row>
    <row r="963" spans="6:9" ht="14.25" customHeight="1" x14ac:dyDescent="0.3">
      <c r="F963" s="27"/>
      <c r="G963" s="27"/>
      <c r="H963" s="27"/>
      <c r="I963" s="27"/>
    </row>
    <row r="964" spans="6:9" ht="14.25" customHeight="1" x14ac:dyDescent="0.3">
      <c r="F964" s="27"/>
      <c r="G964" s="27"/>
      <c r="H964" s="27"/>
      <c r="I964" s="27"/>
    </row>
    <row r="965" spans="6:9" ht="14.25" customHeight="1" x14ac:dyDescent="0.3">
      <c r="F965" s="27"/>
      <c r="G965" s="27"/>
      <c r="H965" s="27"/>
      <c r="I965" s="27"/>
    </row>
    <row r="966" spans="6:9" ht="14.25" customHeight="1" x14ac:dyDescent="0.3">
      <c r="F966" s="27"/>
      <c r="G966" s="27"/>
      <c r="H966" s="27"/>
      <c r="I966" s="27"/>
    </row>
    <row r="967" spans="6:9" ht="14.25" customHeight="1" x14ac:dyDescent="0.3">
      <c r="F967" s="27"/>
      <c r="G967" s="27"/>
      <c r="H967" s="27"/>
      <c r="I967" s="27"/>
    </row>
    <row r="968" spans="6:9" ht="14.25" customHeight="1" x14ac:dyDescent="0.3">
      <c r="F968" s="27"/>
      <c r="G968" s="27"/>
      <c r="H968" s="27"/>
      <c r="I968" s="27"/>
    </row>
    <row r="969" spans="6:9" ht="14.25" customHeight="1" x14ac:dyDescent="0.3">
      <c r="F969" s="27"/>
      <c r="G969" s="27"/>
      <c r="H969" s="27"/>
      <c r="I969" s="27"/>
    </row>
    <row r="970" spans="6:9" ht="14.25" customHeight="1" x14ac:dyDescent="0.3">
      <c r="F970" s="27"/>
      <c r="G970" s="27"/>
      <c r="H970" s="27"/>
      <c r="I970" s="27"/>
    </row>
    <row r="971" spans="6:9" ht="14.25" customHeight="1" x14ac:dyDescent="0.3">
      <c r="F971" s="27"/>
      <c r="G971" s="27"/>
      <c r="H971" s="27"/>
      <c r="I971" s="27"/>
    </row>
    <row r="972" spans="6:9" ht="14.25" customHeight="1" x14ac:dyDescent="0.3">
      <c r="F972" s="27"/>
      <c r="G972" s="27"/>
      <c r="H972" s="27"/>
      <c r="I972" s="27"/>
    </row>
    <row r="973" spans="6:9" ht="14.25" customHeight="1" x14ac:dyDescent="0.3">
      <c r="F973" s="27"/>
      <c r="G973" s="27"/>
      <c r="H973" s="27"/>
      <c r="I973" s="27"/>
    </row>
    <row r="974" spans="6:9" ht="14.25" customHeight="1" x14ac:dyDescent="0.3">
      <c r="F974" s="27"/>
      <c r="G974" s="27"/>
      <c r="H974" s="27"/>
      <c r="I974" s="27"/>
    </row>
    <row r="975" spans="6:9" ht="14.25" customHeight="1" x14ac:dyDescent="0.3">
      <c r="F975" s="27"/>
      <c r="G975" s="27"/>
      <c r="H975" s="27"/>
      <c r="I975" s="27"/>
    </row>
    <row r="976" spans="6:9" ht="14.25" customHeight="1" x14ac:dyDescent="0.3">
      <c r="F976" s="27"/>
      <c r="G976" s="27"/>
      <c r="H976" s="27"/>
      <c r="I976" s="27"/>
    </row>
    <row r="977" spans="6:9" ht="14.25" customHeight="1" x14ac:dyDescent="0.3">
      <c r="F977" s="27"/>
      <c r="G977" s="27"/>
      <c r="H977" s="27"/>
      <c r="I977" s="27"/>
    </row>
    <row r="978" spans="6:9" ht="14.25" customHeight="1" x14ac:dyDescent="0.3">
      <c r="F978" s="27"/>
      <c r="G978" s="27"/>
      <c r="H978" s="27"/>
      <c r="I978" s="27"/>
    </row>
    <row r="979" spans="6:9" ht="14.25" customHeight="1" x14ac:dyDescent="0.3">
      <c r="F979" s="27"/>
      <c r="G979" s="27"/>
      <c r="H979" s="27"/>
      <c r="I979" s="27"/>
    </row>
    <row r="980" spans="6:9" ht="14.25" customHeight="1" x14ac:dyDescent="0.3">
      <c r="F980" s="27"/>
      <c r="G980" s="27"/>
      <c r="H980" s="27"/>
      <c r="I980" s="27"/>
    </row>
    <row r="981" spans="6:9" ht="14.25" customHeight="1" x14ac:dyDescent="0.3">
      <c r="F981" s="27"/>
      <c r="G981" s="27"/>
      <c r="H981" s="27"/>
      <c r="I981" s="27"/>
    </row>
    <row r="982" spans="6:9" ht="14.25" customHeight="1" x14ac:dyDescent="0.3">
      <c r="F982" s="27"/>
      <c r="G982" s="27"/>
      <c r="H982" s="27"/>
      <c r="I982" s="27"/>
    </row>
    <row r="983" spans="6:9" ht="14.25" customHeight="1" x14ac:dyDescent="0.3">
      <c r="F983" s="27"/>
      <c r="G983" s="27"/>
      <c r="H983" s="27"/>
      <c r="I983" s="27"/>
    </row>
    <row r="984" spans="6:9" ht="14.25" customHeight="1" x14ac:dyDescent="0.3">
      <c r="F984" s="27"/>
      <c r="G984" s="27"/>
      <c r="H984" s="27"/>
      <c r="I984" s="27"/>
    </row>
    <row r="985" spans="6:9" ht="14.25" customHeight="1" x14ac:dyDescent="0.3">
      <c r="F985" s="27"/>
      <c r="G985" s="27"/>
      <c r="H985" s="27"/>
      <c r="I985" s="27"/>
    </row>
    <row r="986" spans="6:9" ht="14.25" customHeight="1" x14ac:dyDescent="0.3">
      <c r="F986" s="27"/>
      <c r="G986" s="27"/>
      <c r="H986" s="27"/>
      <c r="I986" s="27"/>
    </row>
    <row r="987" spans="6:9" ht="14.25" customHeight="1" x14ac:dyDescent="0.3">
      <c r="F987" s="27"/>
      <c r="G987" s="27"/>
      <c r="H987" s="27"/>
      <c r="I987" s="27"/>
    </row>
    <row r="988" spans="6:9" ht="14.25" customHeight="1" x14ac:dyDescent="0.3">
      <c r="F988" s="27"/>
      <c r="G988" s="27"/>
      <c r="H988" s="27"/>
      <c r="I988" s="27"/>
    </row>
    <row r="989" spans="6:9" ht="14.25" customHeight="1" x14ac:dyDescent="0.3">
      <c r="F989" s="27"/>
      <c r="G989" s="27"/>
      <c r="H989" s="27"/>
      <c r="I989" s="27"/>
    </row>
    <row r="990" spans="6:9" ht="14.25" customHeight="1" x14ac:dyDescent="0.3">
      <c r="F990" s="27"/>
      <c r="G990" s="27"/>
      <c r="H990" s="27"/>
      <c r="I990" s="27"/>
    </row>
    <row r="991" spans="6:9" ht="14.25" customHeight="1" x14ac:dyDescent="0.3">
      <c r="F991" s="27"/>
      <c r="G991" s="27"/>
      <c r="H991" s="27"/>
      <c r="I991" s="27"/>
    </row>
    <row r="992" spans="6:9" ht="14.25" customHeight="1" x14ac:dyDescent="0.3">
      <c r="F992" s="27"/>
      <c r="G992" s="27"/>
      <c r="H992" s="27"/>
      <c r="I992" s="27"/>
    </row>
    <row r="993" spans="6:9" ht="14.25" customHeight="1" x14ac:dyDescent="0.3">
      <c r="F993" s="27"/>
      <c r="G993" s="27"/>
      <c r="H993" s="27"/>
      <c r="I993" s="27"/>
    </row>
    <row r="994" spans="6:9" ht="14.25" customHeight="1" x14ac:dyDescent="0.3">
      <c r="F994" s="27"/>
      <c r="G994" s="27"/>
      <c r="H994" s="27"/>
      <c r="I994" s="27"/>
    </row>
  </sheetData>
  <pageMargins left="0.70866141732283472" right="0.70866141732283472" top="0.74803149606299213" bottom="0.74803149606299213" header="0" footer="0"/>
  <pageSetup paperSize="9" fitToHeight="0" orientation="portrait"/>
  <headerFooter>
    <oddHeader>&amp;LPNZ d.o.o.&amp;R17_675/S2</oddHeader>
    <oddFooter>&amp;C&amp;A&amp;R&amp;P/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1000"/>
  <sheetViews>
    <sheetView workbookViewId="0">
      <selection activeCell="F8" sqref="F8:F57"/>
    </sheetView>
  </sheetViews>
  <sheetFormatPr defaultColWidth="12.59765625" defaultRowHeight="15" customHeight="1" x14ac:dyDescent="0.25"/>
  <cols>
    <col min="1" max="1" width="19.8984375" customWidth="1"/>
    <col min="2" max="2" width="9.3984375" customWidth="1"/>
    <col min="3" max="3" width="29.5" customWidth="1"/>
    <col min="4" max="4" width="6.69921875" customWidth="1"/>
    <col min="5" max="6" width="11.09765625" customWidth="1"/>
    <col min="7" max="7" width="12.59765625" customWidth="1"/>
    <col min="8" max="8" width="11.09765625" customWidth="1"/>
    <col min="9" max="9" width="13.69921875" customWidth="1"/>
    <col min="10" max="26" width="7.59765625" customWidth="1"/>
  </cols>
  <sheetData>
    <row r="1" spans="1:9" ht="14.25" customHeight="1" x14ac:dyDescent="0.25">
      <c r="A1" s="12" t="s">
        <v>77</v>
      </c>
      <c r="B1" s="12" t="s">
        <v>12</v>
      </c>
      <c r="C1" s="13" t="s">
        <v>13</v>
      </c>
      <c r="D1" s="12" t="s">
        <v>14</v>
      </c>
      <c r="E1" s="14" t="s">
        <v>15</v>
      </c>
      <c r="F1" s="15" t="s">
        <v>16</v>
      </c>
      <c r="G1" s="15" t="s">
        <v>78</v>
      </c>
      <c r="H1" s="15" t="s">
        <v>0</v>
      </c>
      <c r="I1" s="15" t="s">
        <v>79</v>
      </c>
    </row>
    <row r="2" spans="1:9" ht="14.25" customHeight="1" x14ac:dyDescent="0.25">
      <c r="A2" s="16" t="str">
        <f>'SKLOP 2 REKAP'!B11</f>
        <v>3.01.3 Krožišče K3</v>
      </c>
      <c r="B2" s="17"/>
      <c r="C2" s="18"/>
      <c r="D2" s="17"/>
      <c r="E2" s="19"/>
      <c r="F2" s="20"/>
      <c r="G2" s="21"/>
      <c r="H2" s="21"/>
      <c r="I2" s="21"/>
    </row>
    <row r="3" spans="1:9" ht="14.25" customHeight="1" x14ac:dyDescent="0.25">
      <c r="A3" s="16"/>
      <c r="B3" s="17"/>
      <c r="C3" s="18"/>
      <c r="D3" s="17"/>
      <c r="E3" s="19"/>
      <c r="F3" s="20"/>
      <c r="G3" s="21"/>
      <c r="H3" s="21"/>
      <c r="I3" s="21"/>
    </row>
    <row r="4" spans="1:9" ht="31.5" customHeight="1" x14ac:dyDescent="0.25">
      <c r="A4" s="22" t="str">
        <f>A2</f>
        <v>3.01.3 Krožišče K3</v>
      </c>
      <c r="B4" s="23"/>
      <c r="C4" s="23"/>
      <c r="D4" s="23"/>
      <c r="E4" s="24"/>
      <c r="F4" s="25"/>
      <c r="G4" s="26">
        <f>ROUND(SUM(G6:G67)/2,2)</f>
        <v>0</v>
      </c>
      <c r="H4" s="26">
        <f>ROUND(SUM(H6:H67)/2,2)</f>
        <v>0</v>
      </c>
      <c r="I4" s="26">
        <f>ROUND(SUM(I6:I67)/2,2)</f>
        <v>0</v>
      </c>
    </row>
    <row r="5" spans="1:9" ht="14.25" customHeight="1" x14ac:dyDescent="0.3">
      <c r="F5" s="27"/>
      <c r="G5" s="27"/>
      <c r="H5" s="27"/>
      <c r="I5" s="27"/>
    </row>
    <row r="6" spans="1:9" ht="37.5" customHeight="1" x14ac:dyDescent="0.25">
      <c r="A6" s="28" t="s">
        <v>158</v>
      </c>
      <c r="B6" s="29"/>
      <c r="C6" s="30"/>
      <c r="D6" s="29"/>
      <c r="E6" s="31"/>
      <c r="F6" s="32"/>
      <c r="G6" s="33">
        <f>SUM(G8:G12)</f>
        <v>0</v>
      </c>
      <c r="H6" s="33">
        <f>SUM(H8:H12)</f>
        <v>0</v>
      </c>
      <c r="I6" s="33">
        <f>SUM(I8:I12)</f>
        <v>0</v>
      </c>
    </row>
    <row r="7" spans="1:9" ht="14.25" customHeight="1" x14ac:dyDescent="0.3">
      <c r="A7" s="34"/>
      <c r="B7" s="17"/>
      <c r="C7" s="18"/>
      <c r="D7" s="17"/>
      <c r="E7" s="35"/>
      <c r="F7" s="20"/>
      <c r="G7" s="27"/>
      <c r="H7" s="27"/>
      <c r="I7" s="27"/>
    </row>
    <row r="8" spans="1:9" ht="42.75" customHeight="1" x14ac:dyDescent="0.25">
      <c r="A8" s="34"/>
      <c r="B8" s="100" t="s">
        <v>17</v>
      </c>
      <c r="C8" s="101" t="s">
        <v>18</v>
      </c>
      <c r="D8" s="100" t="s">
        <v>19</v>
      </c>
      <c r="E8" s="136">
        <v>0.4</v>
      </c>
      <c r="F8" s="137"/>
      <c r="G8" s="137">
        <f>ROUND(E8*F8,2)</f>
        <v>0</v>
      </c>
      <c r="H8" s="137">
        <f>ROUND(G8*0.22,2)</f>
        <v>0</v>
      </c>
      <c r="I8" s="137">
        <f>G8+H8</f>
        <v>0</v>
      </c>
    </row>
    <row r="9" spans="1:9" ht="42.75" customHeight="1" x14ac:dyDescent="0.25">
      <c r="A9" s="34"/>
      <c r="B9" s="100" t="s">
        <v>81</v>
      </c>
      <c r="C9" s="101" t="s">
        <v>82</v>
      </c>
      <c r="D9" s="100" t="s">
        <v>22</v>
      </c>
      <c r="E9" s="136">
        <v>2</v>
      </c>
      <c r="F9" s="137"/>
      <c r="G9" s="137">
        <f t="shared" ref="G9:G12" si="0">ROUND(E9*F9,2)</f>
        <v>0</v>
      </c>
      <c r="H9" s="137">
        <f t="shared" ref="H9:H12" si="1">ROUND(G9*0.22,2)</f>
        <v>0</v>
      </c>
      <c r="I9" s="137">
        <f>G9+H9</f>
        <v>0</v>
      </c>
    </row>
    <row r="10" spans="1:9" ht="42.75" customHeight="1" x14ac:dyDescent="0.25">
      <c r="A10" s="34"/>
      <c r="B10" s="100" t="s">
        <v>89</v>
      </c>
      <c r="C10" s="101" t="s">
        <v>90</v>
      </c>
      <c r="D10" s="100" t="s">
        <v>24</v>
      </c>
      <c r="E10" s="136">
        <v>47</v>
      </c>
      <c r="F10" s="137"/>
      <c r="G10" s="137">
        <f t="shared" si="0"/>
        <v>0</v>
      </c>
      <c r="H10" s="137">
        <f t="shared" si="1"/>
        <v>0</v>
      </c>
      <c r="I10" s="137">
        <f>G10+H10</f>
        <v>0</v>
      </c>
    </row>
    <row r="11" spans="1:9" ht="42.75" customHeight="1" x14ac:dyDescent="0.25">
      <c r="A11" s="34"/>
      <c r="B11" s="100" t="s">
        <v>91</v>
      </c>
      <c r="C11" s="101" t="s">
        <v>92</v>
      </c>
      <c r="D11" s="100" t="s">
        <v>24</v>
      </c>
      <c r="E11" s="136">
        <v>385</v>
      </c>
      <c r="F11" s="137"/>
      <c r="G11" s="137">
        <f t="shared" si="0"/>
        <v>0</v>
      </c>
      <c r="H11" s="137">
        <f t="shared" si="1"/>
        <v>0</v>
      </c>
      <c r="I11" s="137">
        <f>G11+H11</f>
        <v>0</v>
      </c>
    </row>
    <row r="12" spans="1:9" ht="42.75" customHeight="1" x14ac:dyDescent="0.25">
      <c r="A12" s="34"/>
      <c r="B12" s="100" t="s">
        <v>60</v>
      </c>
      <c r="C12" s="101" t="s">
        <v>61</v>
      </c>
      <c r="D12" s="100" t="s">
        <v>23</v>
      </c>
      <c r="E12" s="136">
        <v>30</v>
      </c>
      <c r="F12" s="137"/>
      <c r="G12" s="137">
        <f t="shared" si="0"/>
        <v>0</v>
      </c>
      <c r="H12" s="137">
        <f t="shared" si="1"/>
        <v>0</v>
      </c>
      <c r="I12" s="137">
        <f>G12+H12</f>
        <v>0</v>
      </c>
    </row>
    <row r="13" spans="1:9" ht="14.25" customHeight="1" thickBot="1" x14ac:dyDescent="0.3">
      <c r="A13" s="36"/>
      <c r="B13" s="37"/>
      <c r="C13" s="38"/>
      <c r="D13" s="37"/>
      <c r="E13" s="37"/>
      <c r="F13" s="39"/>
      <c r="G13" s="39"/>
      <c r="H13" s="39"/>
      <c r="I13" s="39"/>
    </row>
    <row r="14" spans="1:9" ht="40.5" customHeight="1" thickTop="1" x14ac:dyDescent="0.25">
      <c r="A14" s="285" t="s">
        <v>159</v>
      </c>
      <c r="B14" s="285"/>
      <c r="C14" s="112"/>
      <c r="D14" s="111"/>
      <c r="E14" s="113"/>
      <c r="F14" s="114"/>
      <c r="G14" s="115">
        <f>SUM(G15:G22)</f>
        <v>0</v>
      </c>
      <c r="H14" s="115">
        <f>SUM(H15:H22)</f>
        <v>0</v>
      </c>
      <c r="I14" s="115">
        <f>SUM(I15:I22)</f>
        <v>0</v>
      </c>
    </row>
    <row r="15" spans="1:9" ht="35.25" customHeight="1" x14ac:dyDescent="0.25">
      <c r="A15" s="34"/>
      <c r="B15" s="100" t="s">
        <v>96</v>
      </c>
      <c r="C15" s="101" t="s">
        <v>97</v>
      </c>
      <c r="D15" s="100" t="s">
        <v>26</v>
      </c>
      <c r="E15" s="136">
        <v>100</v>
      </c>
      <c r="F15" s="137"/>
      <c r="G15" s="137">
        <f>ROUND(E15*F15,2)</f>
        <v>0</v>
      </c>
      <c r="H15" s="137">
        <f>ROUND(G15*0.22,2)</f>
        <v>0</v>
      </c>
      <c r="I15" s="137">
        <f t="shared" ref="I15:I21" si="2">G15+H15</f>
        <v>0</v>
      </c>
    </row>
    <row r="16" spans="1:9" ht="35.25" customHeight="1" x14ac:dyDescent="0.25">
      <c r="A16" s="34"/>
      <c r="B16" s="100" t="s">
        <v>27</v>
      </c>
      <c r="C16" s="101" t="s">
        <v>28</v>
      </c>
      <c r="D16" s="100" t="s">
        <v>26</v>
      </c>
      <c r="E16" s="136">
        <v>990</v>
      </c>
      <c r="F16" s="137"/>
      <c r="G16" s="137">
        <f t="shared" ref="G16:G21" si="3">ROUND(E16*F16,2)</f>
        <v>0</v>
      </c>
      <c r="H16" s="137">
        <f t="shared" ref="H16:H21" si="4">ROUND(G16*0.22,2)</f>
        <v>0</v>
      </c>
      <c r="I16" s="137">
        <f t="shared" si="2"/>
        <v>0</v>
      </c>
    </row>
    <row r="17" spans="1:9" ht="35.25" customHeight="1" x14ac:dyDescent="0.25">
      <c r="A17" s="34"/>
      <c r="B17" s="100" t="s">
        <v>106</v>
      </c>
      <c r="C17" s="101" t="s">
        <v>107</v>
      </c>
      <c r="D17" s="100" t="s">
        <v>24</v>
      </c>
      <c r="E17" s="136">
        <v>1100</v>
      </c>
      <c r="F17" s="137"/>
      <c r="G17" s="137">
        <f t="shared" si="3"/>
        <v>0</v>
      </c>
      <c r="H17" s="137">
        <f t="shared" si="4"/>
        <v>0</v>
      </c>
      <c r="I17" s="137">
        <f t="shared" si="2"/>
        <v>0</v>
      </c>
    </row>
    <row r="18" spans="1:9" ht="35.25" customHeight="1" x14ac:dyDescent="0.25">
      <c r="A18" s="34"/>
      <c r="B18" s="100" t="s">
        <v>108</v>
      </c>
      <c r="C18" s="101" t="s">
        <v>109</v>
      </c>
      <c r="D18" s="100" t="s">
        <v>24</v>
      </c>
      <c r="E18" s="136">
        <v>160</v>
      </c>
      <c r="F18" s="137"/>
      <c r="G18" s="137">
        <f t="shared" si="3"/>
        <v>0</v>
      </c>
      <c r="H18" s="137">
        <f t="shared" si="4"/>
        <v>0</v>
      </c>
      <c r="I18" s="137">
        <f t="shared" si="2"/>
        <v>0</v>
      </c>
    </row>
    <row r="19" spans="1:9" ht="35.25" customHeight="1" x14ac:dyDescent="0.25">
      <c r="A19" s="34"/>
      <c r="B19" s="100" t="s">
        <v>110</v>
      </c>
      <c r="C19" s="101" t="s">
        <v>111</v>
      </c>
      <c r="D19" s="100" t="s">
        <v>37</v>
      </c>
      <c r="E19" s="136">
        <v>1625</v>
      </c>
      <c r="F19" s="137"/>
      <c r="G19" s="137">
        <f t="shared" si="3"/>
        <v>0</v>
      </c>
      <c r="H19" s="137">
        <f t="shared" si="4"/>
        <v>0</v>
      </c>
      <c r="I19" s="137">
        <f t="shared" si="2"/>
        <v>0</v>
      </c>
    </row>
    <row r="20" spans="1:9" ht="35.25" customHeight="1" x14ac:dyDescent="0.25">
      <c r="A20" s="34"/>
      <c r="B20" s="100" t="s">
        <v>112</v>
      </c>
      <c r="C20" s="101" t="s">
        <v>113</v>
      </c>
      <c r="D20" s="100" t="s">
        <v>26</v>
      </c>
      <c r="E20" s="136">
        <v>100</v>
      </c>
      <c r="F20" s="137"/>
      <c r="G20" s="137">
        <f t="shared" si="3"/>
        <v>0</v>
      </c>
      <c r="H20" s="137">
        <f t="shared" si="4"/>
        <v>0</v>
      </c>
      <c r="I20" s="137">
        <f t="shared" si="2"/>
        <v>0</v>
      </c>
    </row>
    <row r="21" spans="1:9" ht="35.25" customHeight="1" x14ac:dyDescent="0.25">
      <c r="A21" s="34"/>
      <c r="B21" s="100" t="s">
        <v>114</v>
      </c>
      <c r="C21" s="101" t="s">
        <v>115</v>
      </c>
      <c r="D21" s="100" t="s">
        <v>37</v>
      </c>
      <c r="E21" s="136">
        <v>50</v>
      </c>
      <c r="F21" s="137"/>
      <c r="G21" s="137">
        <f t="shared" si="3"/>
        <v>0</v>
      </c>
      <c r="H21" s="137">
        <f t="shared" si="4"/>
        <v>0</v>
      </c>
      <c r="I21" s="137">
        <f t="shared" si="2"/>
        <v>0</v>
      </c>
    </row>
    <row r="22" spans="1:9" ht="14.25" customHeight="1" thickBot="1" x14ac:dyDescent="0.3">
      <c r="A22" s="40"/>
      <c r="B22" s="41"/>
      <c r="C22" s="42"/>
      <c r="D22" s="41"/>
      <c r="E22" s="43"/>
      <c r="F22" s="44"/>
      <c r="G22" s="44"/>
      <c r="H22" s="44"/>
      <c r="I22" s="44"/>
    </row>
    <row r="23" spans="1:9" ht="30" customHeight="1" thickTop="1" x14ac:dyDescent="0.25">
      <c r="A23" s="285" t="s">
        <v>160</v>
      </c>
      <c r="B23" s="285"/>
      <c r="C23" s="112"/>
      <c r="D23" s="111"/>
      <c r="E23" s="113"/>
      <c r="F23" s="114"/>
      <c r="G23" s="115">
        <f>SUM(G24:G35)</f>
        <v>0</v>
      </c>
      <c r="H23" s="115">
        <f>SUM(H24:H35)</f>
        <v>0</v>
      </c>
      <c r="I23" s="115">
        <f>SUM(I24:I35)</f>
        <v>0</v>
      </c>
    </row>
    <row r="24" spans="1:9" ht="44.25" customHeight="1" x14ac:dyDescent="0.25">
      <c r="A24" s="34"/>
      <c r="B24" s="100" t="s">
        <v>39</v>
      </c>
      <c r="C24" s="101" t="s">
        <v>40</v>
      </c>
      <c r="D24" s="100" t="s">
        <v>26</v>
      </c>
      <c r="E24" s="136">
        <v>350</v>
      </c>
      <c r="F24" s="137"/>
      <c r="G24" s="137">
        <f>ROUND(E24*F24,2)</f>
        <v>0</v>
      </c>
      <c r="H24" s="137">
        <f>ROUND(G24*0.22,2)</f>
        <v>0</v>
      </c>
      <c r="I24" s="137">
        <f t="shared" ref="I24:I35" si="5">G24+H24</f>
        <v>0</v>
      </c>
    </row>
    <row r="25" spans="1:9" ht="44.25" customHeight="1" x14ac:dyDescent="0.25">
      <c r="A25" s="34"/>
      <c r="B25" s="100" t="s">
        <v>69</v>
      </c>
      <c r="C25" s="101" t="s">
        <v>70</v>
      </c>
      <c r="D25" s="100" t="s">
        <v>24</v>
      </c>
      <c r="E25" s="136">
        <v>1000</v>
      </c>
      <c r="F25" s="137"/>
      <c r="G25" s="137">
        <f t="shared" ref="G25:G35" si="6">ROUND(E25*F25,2)</f>
        <v>0</v>
      </c>
      <c r="H25" s="137">
        <f t="shared" ref="H25:H35" si="7">ROUND(G25*0.22,2)</f>
        <v>0</v>
      </c>
      <c r="I25" s="137">
        <f t="shared" si="5"/>
        <v>0</v>
      </c>
    </row>
    <row r="26" spans="1:9" ht="44.25" customHeight="1" x14ac:dyDescent="0.25">
      <c r="A26" s="34"/>
      <c r="B26" s="100" t="s">
        <v>118</v>
      </c>
      <c r="C26" s="101" t="s">
        <v>119</v>
      </c>
      <c r="D26" s="100" t="s">
        <v>24</v>
      </c>
      <c r="E26" s="136">
        <v>1000</v>
      </c>
      <c r="F26" s="137"/>
      <c r="G26" s="137">
        <f t="shared" si="6"/>
        <v>0</v>
      </c>
      <c r="H26" s="137">
        <f t="shared" si="7"/>
        <v>0</v>
      </c>
      <c r="I26" s="137">
        <f t="shared" si="5"/>
        <v>0</v>
      </c>
    </row>
    <row r="27" spans="1:9" ht="44.25" customHeight="1" x14ac:dyDescent="0.25">
      <c r="A27" s="34"/>
      <c r="B27" s="100" t="s">
        <v>120</v>
      </c>
      <c r="C27" s="101" t="s">
        <v>121</v>
      </c>
      <c r="D27" s="100" t="s">
        <v>24</v>
      </c>
      <c r="E27" s="136">
        <v>900</v>
      </c>
      <c r="F27" s="137"/>
      <c r="G27" s="137">
        <f t="shared" si="6"/>
        <v>0</v>
      </c>
      <c r="H27" s="137">
        <f t="shared" si="7"/>
        <v>0</v>
      </c>
      <c r="I27" s="137">
        <f t="shared" si="5"/>
        <v>0</v>
      </c>
    </row>
    <row r="28" spans="1:9" ht="44.25" customHeight="1" x14ac:dyDescent="0.25">
      <c r="A28" s="34"/>
      <c r="B28" s="100" t="s">
        <v>43</v>
      </c>
      <c r="C28" s="101" t="s">
        <v>44</v>
      </c>
      <c r="D28" s="100" t="s">
        <v>23</v>
      </c>
      <c r="E28" s="136">
        <v>180</v>
      </c>
      <c r="F28" s="137"/>
      <c r="G28" s="137">
        <f t="shared" si="6"/>
        <v>0</v>
      </c>
      <c r="H28" s="137">
        <f t="shared" si="7"/>
        <v>0</v>
      </c>
      <c r="I28" s="137">
        <f t="shared" si="5"/>
        <v>0</v>
      </c>
    </row>
    <row r="29" spans="1:9" ht="44.25" customHeight="1" x14ac:dyDescent="0.25">
      <c r="A29" s="34"/>
      <c r="B29" s="100" t="s">
        <v>62</v>
      </c>
      <c r="C29" s="101" t="s">
        <v>63</v>
      </c>
      <c r="D29" s="100" t="s">
        <v>23</v>
      </c>
      <c r="E29" s="136">
        <v>13</v>
      </c>
      <c r="F29" s="137"/>
      <c r="G29" s="137">
        <f t="shared" si="6"/>
        <v>0</v>
      </c>
      <c r="H29" s="137">
        <f t="shared" si="7"/>
        <v>0</v>
      </c>
      <c r="I29" s="137">
        <f t="shared" si="5"/>
        <v>0</v>
      </c>
    </row>
    <row r="30" spans="1:9" ht="44.25" customHeight="1" x14ac:dyDescent="0.25">
      <c r="A30" s="34"/>
      <c r="B30" s="100" t="s">
        <v>161</v>
      </c>
      <c r="C30" s="101" t="s">
        <v>162</v>
      </c>
      <c r="D30" s="100" t="s">
        <v>23</v>
      </c>
      <c r="E30" s="136">
        <v>55</v>
      </c>
      <c r="F30" s="137"/>
      <c r="G30" s="137">
        <f t="shared" si="6"/>
        <v>0</v>
      </c>
      <c r="H30" s="137">
        <f t="shared" si="7"/>
        <v>0</v>
      </c>
      <c r="I30" s="137">
        <f t="shared" si="5"/>
        <v>0</v>
      </c>
    </row>
    <row r="31" spans="1:9" ht="44.25" customHeight="1" x14ac:dyDescent="0.25">
      <c r="A31" s="34"/>
      <c r="B31" s="100" t="s">
        <v>163</v>
      </c>
      <c r="C31" s="101" t="s">
        <v>164</v>
      </c>
      <c r="D31" s="100" t="s">
        <v>23</v>
      </c>
      <c r="E31" s="136">
        <v>35</v>
      </c>
      <c r="F31" s="137"/>
      <c r="G31" s="137">
        <f t="shared" si="6"/>
        <v>0</v>
      </c>
      <c r="H31" s="137">
        <f t="shared" si="7"/>
        <v>0</v>
      </c>
      <c r="I31" s="137">
        <f t="shared" si="5"/>
        <v>0</v>
      </c>
    </row>
    <row r="32" spans="1:9" ht="92.25" customHeight="1" x14ac:dyDescent="0.25">
      <c r="A32" s="34"/>
      <c r="B32" s="100" t="s">
        <v>64</v>
      </c>
      <c r="C32" s="101" t="s">
        <v>165</v>
      </c>
      <c r="D32" s="100" t="s">
        <v>24</v>
      </c>
      <c r="E32" s="136">
        <v>114</v>
      </c>
      <c r="F32" s="137"/>
      <c r="G32" s="137">
        <f t="shared" si="6"/>
        <v>0</v>
      </c>
      <c r="H32" s="137">
        <f t="shared" si="7"/>
        <v>0</v>
      </c>
      <c r="I32" s="137">
        <f t="shared" si="5"/>
        <v>0</v>
      </c>
    </row>
    <row r="33" spans="1:9" ht="61.5" customHeight="1" x14ac:dyDescent="0.25">
      <c r="A33" s="34"/>
      <c r="B33" s="100" t="s">
        <v>166</v>
      </c>
      <c r="C33" s="101" t="s">
        <v>167</v>
      </c>
      <c r="D33" s="100" t="s">
        <v>24</v>
      </c>
      <c r="E33" s="136">
        <v>46</v>
      </c>
      <c r="F33" s="137"/>
      <c r="G33" s="137">
        <f t="shared" si="6"/>
        <v>0</v>
      </c>
      <c r="H33" s="137">
        <f t="shared" si="7"/>
        <v>0</v>
      </c>
      <c r="I33" s="137">
        <f t="shared" si="5"/>
        <v>0</v>
      </c>
    </row>
    <row r="34" spans="1:9" ht="44.25" customHeight="1" x14ac:dyDescent="0.25">
      <c r="A34" s="34"/>
      <c r="B34" s="100" t="s">
        <v>124</v>
      </c>
      <c r="C34" s="101" t="s">
        <v>125</v>
      </c>
      <c r="D34" s="100" t="s">
        <v>26</v>
      </c>
      <c r="E34" s="136">
        <v>2</v>
      </c>
      <c r="F34" s="137"/>
      <c r="G34" s="137">
        <f t="shared" si="6"/>
        <v>0</v>
      </c>
      <c r="H34" s="137">
        <f t="shared" si="7"/>
        <v>0</v>
      </c>
      <c r="I34" s="137">
        <f t="shared" si="5"/>
        <v>0</v>
      </c>
    </row>
    <row r="35" spans="1:9" ht="44.25" customHeight="1" x14ac:dyDescent="0.25">
      <c r="A35" s="34"/>
      <c r="B35" s="100" t="s">
        <v>126</v>
      </c>
      <c r="C35" s="101" t="s">
        <v>127</v>
      </c>
      <c r="D35" s="100" t="s">
        <v>26</v>
      </c>
      <c r="E35" s="136">
        <v>20</v>
      </c>
      <c r="F35" s="137"/>
      <c r="G35" s="137">
        <f t="shared" si="6"/>
        <v>0</v>
      </c>
      <c r="H35" s="137">
        <f t="shared" si="7"/>
        <v>0</v>
      </c>
      <c r="I35" s="137">
        <f t="shared" si="5"/>
        <v>0</v>
      </c>
    </row>
    <row r="36" spans="1:9" ht="14.25" customHeight="1" x14ac:dyDescent="0.25">
      <c r="A36" s="34"/>
      <c r="B36" s="17"/>
      <c r="C36" s="18"/>
      <c r="D36" s="17"/>
      <c r="E36" s="35"/>
      <c r="F36" s="20"/>
      <c r="G36" s="20"/>
      <c r="H36" s="20"/>
      <c r="I36" s="20"/>
    </row>
    <row r="37" spans="1:9" ht="27" customHeight="1" x14ac:dyDescent="0.25">
      <c r="A37" s="28" t="s">
        <v>168</v>
      </c>
      <c r="B37" s="111"/>
      <c r="C37" s="112"/>
      <c r="D37" s="111"/>
      <c r="E37" s="113"/>
      <c r="F37" s="114"/>
      <c r="G37" s="115">
        <f>SUM(G38:G40)</f>
        <v>0</v>
      </c>
      <c r="H37" s="115">
        <f>SUM(H38:H40)</f>
        <v>0</v>
      </c>
      <c r="I37" s="115">
        <f>SUM(I38:I40)</f>
        <v>0</v>
      </c>
    </row>
    <row r="38" spans="1:9" ht="48" customHeight="1" x14ac:dyDescent="0.25">
      <c r="A38" s="34"/>
      <c r="B38" s="100" t="s">
        <v>169</v>
      </c>
      <c r="C38" s="101" t="s">
        <v>170</v>
      </c>
      <c r="D38" s="100" t="s">
        <v>23</v>
      </c>
      <c r="E38" s="136">
        <v>0</v>
      </c>
      <c r="F38" s="137"/>
      <c r="G38" s="137">
        <f>ROUND(E38*F38,2)</f>
        <v>0</v>
      </c>
      <c r="H38" s="137">
        <f>ROUND(G38*0.22,2)</f>
        <v>0</v>
      </c>
      <c r="I38" s="137">
        <f>G38+H38</f>
        <v>0</v>
      </c>
    </row>
    <row r="39" spans="1:9" ht="48" customHeight="1" x14ac:dyDescent="0.25">
      <c r="A39" s="34"/>
      <c r="B39" s="100" t="s">
        <v>129</v>
      </c>
      <c r="C39" s="101" t="s">
        <v>171</v>
      </c>
      <c r="D39" s="100" t="s">
        <v>22</v>
      </c>
      <c r="E39" s="136">
        <v>11</v>
      </c>
      <c r="F39" s="137"/>
      <c r="G39" s="137">
        <f t="shared" ref="G39:G40" si="8">ROUND(E39*F39,2)</f>
        <v>0</v>
      </c>
      <c r="H39" s="137">
        <f t="shared" ref="H39:H40" si="9">ROUND(G39*0.22,2)</f>
        <v>0</v>
      </c>
      <c r="I39" s="137">
        <f>G39+H39</f>
        <v>0</v>
      </c>
    </row>
    <row r="40" spans="1:9" ht="61.5" customHeight="1" x14ac:dyDescent="0.25">
      <c r="A40" s="34"/>
      <c r="B40" s="100" t="s">
        <v>131</v>
      </c>
      <c r="C40" s="101" t="s">
        <v>132</v>
      </c>
      <c r="D40" s="100" t="s">
        <v>23</v>
      </c>
      <c r="E40" s="136">
        <v>30</v>
      </c>
      <c r="F40" s="137"/>
      <c r="G40" s="137">
        <f t="shared" si="8"/>
        <v>0</v>
      </c>
      <c r="H40" s="137">
        <f t="shared" si="9"/>
        <v>0</v>
      </c>
      <c r="I40" s="137">
        <f>G40+H40</f>
        <v>0</v>
      </c>
    </row>
    <row r="41" spans="1:9" ht="14.25" customHeight="1" x14ac:dyDescent="0.3">
      <c r="A41" s="45"/>
      <c r="B41" s="41"/>
      <c r="C41" s="41"/>
      <c r="D41" s="41"/>
      <c r="E41" s="46"/>
      <c r="F41" s="44"/>
      <c r="G41" s="44"/>
      <c r="H41" s="44"/>
      <c r="I41" s="44"/>
    </row>
    <row r="42" spans="1:9" ht="19.5" customHeight="1" x14ac:dyDescent="0.25">
      <c r="A42" s="47" t="s">
        <v>172</v>
      </c>
      <c r="B42" s="48"/>
      <c r="C42" s="49"/>
      <c r="D42" s="48"/>
      <c r="E42" s="50"/>
      <c r="F42" s="51"/>
      <c r="G42" s="52">
        <f>SUM(G44:G57)</f>
        <v>0</v>
      </c>
      <c r="H42" s="52">
        <f>SUM(H44:H57)</f>
        <v>0</v>
      </c>
      <c r="I42" s="52">
        <f>SUM(I44:I57)</f>
        <v>0</v>
      </c>
    </row>
    <row r="43" spans="1:9" ht="36.75" customHeight="1" x14ac:dyDescent="0.3">
      <c r="A43" s="286" t="s">
        <v>173</v>
      </c>
      <c r="B43" s="286"/>
      <c r="C43" s="18"/>
      <c r="D43" s="17"/>
      <c r="E43" s="35"/>
      <c r="F43" s="20"/>
      <c r="G43" s="27"/>
      <c r="H43" s="27"/>
      <c r="I43" s="27"/>
    </row>
    <row r="44" spans="1:9" ht="81.75" customHeight="1" x14ac:dyDescent="0.25">
      <c r="A44" s="34"/>
      <c r="B44" s="100" t="s">
        <v>135</v>
      </c>
      <c r="C44" s="101" t="s">
        <v>136</v>
      </c>
      <c r="D44" s="100" t="s">
        <v>22</v>
      </c>
      <c r="E44" s="136">
        <v>0</v>
      </c>
      <c r="F44" s="137"/>
      <c r="G44" s="137">
        <f>ROUND(E44*F44,2)</f>
        <v>0</v>
      </c>
      <c r="H44" s="137">
        <f>ROUND(G44*0.22,2)</f>
        <v>0</v>
      </c>
      <c r="I44" s="137">
        <f>G44+H44</f>
        <v>0</v>
      </c>
    </row>
    <row r="45" spans="1:9" ht="66" customHeight="1" x14ac:dyDescent="0.25">
      <c r="A45" s="34"/>
      <c r="B45" s="100" t="s">
        <v>174</v>
      </c>
      <c r="C45" s="101" t="s">
        <v>175</v>
      </c>
      <c r="D45" s="100" t="s">
        <v>22</v>
      </c>
      <c r="E45" s="136">
        <v>8</v>
      </c>
      <c r="F45" s="137"/>
      <c r="G45" s="137">
        <f t="shared" ref="G45:G48" si="10">ROUND(E45*F45,2)</f>
        <v>0</v>
      </c>
      <c r="H45" s="137">
        <f t="shared" ref="H45:H48" si="11">ROUND(G45*0.22,2)</f>
        <v>0</v>
      </c>
      <c r="I45" s="137">
        <f>G45+H45</f>
        <v>0</v>
      </c>
    </row>
    <row r="46" spans="1:9" ht="66" customHeight="1" x14ac:dyDescent="0.25">
      <c r="A46" s="34"/>
      <c r="B46" s="100" t="s">
        <v>176</v>
      </c>
      <c r="C46" s="101" t="s">
        <v>177</v>
      </c>
      <c r="D46" s="100" t="s">
        <v>22</v>
      </c>
      <c r="E46" s="136">
        <v>4</v>
      </c>
      <c r="F46" s="137"/>
      <c r="G46" s="137">
        <f t="shared" si="10"/>
        <v>0</v>
      </c>
      <c r="H46" s="137">
        <f t="shared" si="11"/>
        <v>0</v>
      </c>
      <c r="I46" s="137">
        <f>G46+H46</f>
        <v>0</v>
      </c>
    </row>
    <row r="47" spans="1:9" ht="66" customHeight="1" x14ac:dyDescent="0.25">
      <c r="A47" s="34"/>
      <c r="B47" s="100" t="s">
        <v>137</v>
      </c>
      <c r="C47" s="101" t="s">
        <v>138</v>
      </c>
      <c r="D47" s="100" t="s">
        <v>22</v>
      </c>
      <c r="E47" s="136">
        <v>4</v>
      </c>
      <c r="F47" s="137"/>
      <c r="G47" s="137">
        <f t="shared" si="10"/>
        <v>0</v>
      </c>
      <c r="H47" s="137">
        <f t="shared" si="11"/>
        <v>0</v>
      </c>
      <c r="I47" s="137">
        <f>G47+H47</f>
        <v>0</v>
      </c>
    </row>
    <row r="48" spans="1:9" ht="66" customHeight="1" x14ac:dyDescent="0.25">
      <c r="A48" s="34"/>
      <c r="B48" s="100" t="s">
        <v>178</v>
      </c>
      <c r="C48" s="101" t="s">
        <v>179</v>
      </c>
      <c r="D48" s="100" t="s">
        <v>22</v>
      </c>
      <c r="E48" s="136">
        <v>3</v>
      </c>
      <c r="F48" s="137"/>
      <c r="G48" s="137">
        <f t="shared" si="10"/>
        <v>0</v>
      </c>
      <c r="H48" s="137">
        <f t="shared" si="11"/>
        <v>0</v>
      </c>
      <c r="I48" s="137">
        <f>G48+H48</f>
        <v>0</v>
      </c>
    </row>
    <row r="49" spans="1:9" ht="14.25" customHeight="1" x14ac:dyDescent="0.25">
      <c r="A49" s="53"/>
      <c r="B49" s="54"/>
      <c r="C49" s="55"/>
      <c r="D49" s="54"/>
      <c r="E49" s="56"/>
      <c r="F49" s="57"/>
      <c r="G49" s="57"/>
      <c r="H49" s="57"/>
      <c r="I49" s="57"/>
    </row>
    <row r="50" spans="1:9" ht="33.75" customHeight="1" x14ac:dyDescent="0.25">
      <c r="A50" s="287" t="s">
        <v>180</v>
      </c>
      <c r="B50" s="287"/>
      <c r="C50" s="18"/>
      <c r="D50" s="17"/>
      <c r="E50" s="35"/>
      <c r="F50" s="20"/>
      <c r="G50" s="20"/>
      <c r="H50" s="20"/>
      <c r="I50" s="20"/>
    </row>
    <row r="51" spans="1:9" ht="87" customHeight="1" x14ac:dyDescent="0.25">
      <c r="A51" s="34"/>
      <c r="B51" s="100" t="s">
        <v>142</v>
      </c>
      <c r="C51" s="101" t="s">
        <v>143</v>
      </c>
      <c r="D51" s="100" t="s">
        <v>23</v>
      </c>
      <c r="E51" s="136">
        <v>40</v>
      </c>
      <c r="F51" s="137"/>
      <c r="G51" s="137">
        <f>ROUND(E51*F51,2)</f>
        <v>0</v>
      </c>
      <c r="H51" s="137">
        <f>ROUND(G51*0.22,2)</f>
        <v>0</v>
      </c>
      <c r="I51" s="137">
        <f>G51+H51</f>
        <v>0</v>
      </c>
    </row>
    <row r="52" spans="1:9" ht="87" customHeight="1" x14ac:dyDescent="0.25">
      <c r="A52" s="34"/>
      <c r="B52" s="100" t="s">
        <v>181</v>
      </c>
      <c r="C52" s="101" t="s">
        <v>182</v>
      </c>
      <c r="D52" s="100" t="s">
        <v>23</v>
      </c>
      <c r="E52" s="136">
        <v>17</v>
      </c>
      <c r="F52" s="137"/>
      <c r="G52" s="137">
        <f t="shared" ref="G52:G54" si="12">ROUND(E52*F52,2)</f>
        <v>0</v>
      </c>
      <c r="H52" s="137">
        <f t="shared" ref="H52:H54" si="13">ROUND(G52*0.22,2)</f>
        <v>0</v>
      </c>
      <c r="I52" s="137">
        <f>G52+H52</f>
        <v>0</v>
      </c>
    </row>
    <row r="53" spans="1:9" ht="87" customHeight="1" x14ac:dyDescent="0.25">
      <c r="A53" s="34"/>
      <c r="B53" s="100" t="s">
        <v>183</v>
      </c>
      <c r="C53" s="101" t="s">
        <v>184</v>
      </c>
      <c r="D53" s="100" t="s">
        <v>24</v>
      </c>
      <c r="E53" s="136">
        <v>3</v>
      </c>
      <c r="F53" s="137"/>
      <c r="G53" s="137">
        <f t="shared" si="12"/>
        <v>0</v>
      </c>
      <c r="H53" s="137">
        <f t="shared" si="13"/>
        <v>0</v>
      </c>
      <c r="I53" s="137">
        <f>G53+H53</f>
        <v>0</v>
      </c>
    </row>
    <row r="54" spans="1:9" ht="87" customHeight="1" x14ac:dyDescent="0.25">
      <c r="A54" s="34"/>
      <c r="B54" s="100" t="s">
        <v>185</v>
      </c>
      <c r="C54" s="101" t="s">
        <v>186</v>
      </c>
      <c r="D54" s="100" t="s">
        <v>24</v>
      </c>
      <c r="E54" s="136">
        <v>21</v>
      </c>
      <c r="F54" s="137"/>
      <c r="G54" s="137">
        <f t="shared" si="12"/>
        <v>0</v>
      </c>
      <c r="H54" s="137">
        <f t="shared" si="13"/>
        <v>0</v>
      </c>
      <c r="I54" s="137">
        <f>G54+H54</f>
        <v>0</v>
      </c>
    </row>
    <row r="55" spans="1:9" ht="14.25" customHeight="1" x14ac:dyDescent="0.25">
      <c r="A55" s="34"/>
      <c r="B55" s="17"/>
      <c r="C55" s="18"/>
      <c r="D55" s="17"/>
      <c r="E55" s="35"/>
      <c r="F55" s="20"/>
      <c r="G55" s="20"/>
      <c r="H55" s="20"/>
      <c r="I55" s="20"/>
    </row>
    <row r="56" spans="1:9" ht="30.75" customHeight="1" x14ac:dyDescent="0.25">
      <c r="A56" s="286" t="s">
        <v>187</v>
      </c>
      <c r="B56" s="286"/>
      <c r="C56" s="18"/>
      <c r="D56" s="17"/>
      <c r="E56" s="35"/>
      <c r="F56" s="20"/>
      <c r="G56" s="20"/>
      <c r="H56" s="20"/>
      <c r="I56" s="20"/>
    </row>
    <row r="57" spans="1:9" ht="32.25" customHeight="1" x14ac:dyDescent="0.25">
      <c r="A57" s="34"/>
      <c r="B57" s="100" t="s">
        <v>188</v>
      </c>
      <c r="C57" s="101" t="s">
        <v>189</v>
      </c>
      <c r="D57" s="100" t="s">
        <v>23</v>
      </c>
      <c r="E57" s="136">
        <v>22</v>
      </c>
      <c r="F57" s="137"/>
      <c r="G57" s="137">
        <f>ROUND(E57*F57,2)</f>
        <v>0</v>
      </c>
      <c r="H57" s="137">
        <f>ROUND(G57*0.22,2)</f>
        <v>0</v>
      </c>
      <c r="I57" s="137">
        <f>G57+H57</f>
        <v>0</v>
      </c>
    </row>
    <row r="58" spans="1:9" ht="14.25" customHeight="1" x14ac:dyDescent="0.3">
      <c r="A58" s="179"/>
      <c r="B58" s="180"/>
      <c r="C58" s="180"/>
      <c r="D58" s="180"/>
      <c r="E58" s="180"/>
      <c r="F58" s="181"/>
      <c r="G58" s="181"/>
      <c r="H58" s="181"/>
      <c r="I58" s="181"/>
    </row>
    <row r="59" spans="1:9" ht="14.25" customHeight="1" x14ac:dyDescent="0.25">
      <c r="A59" s="183"/>
      <c r="B59" s="184"/>
      <c r="C59" s="185"/>
      <c r="D59" s="184"/>
      <c r="E59" s="186"/>
      <c r="F59" s="187"/>
      <c r="G59" s="188"/>
      <c r="H59" s="188"/>
      <c r="I59" s="188"/>
    </row>
    <row r="60" spans="1:9" ht="14.25" customHeight="1" x14ac:dyDescent="0.3">
      <c r="A60" s="189"/>
      <c r="B60" s="184"/>
      <c r="C60" s="185"/>
      <c r="D60" s="184"/>
      <c r="E60" s="190"/>
      <c r="F60" s="187"/>
      <c r="G60" s="191"/>
      <c r="H60" s="191"/>
      <c r="I60" s="191"/>
    </row>
    <row r="61" spans="1:9" ht="63" customHeight="1" x14ac:dyDescent="0.25">
      <c r="A61" s="189"/>
      <c r="B61" s="184"/>
      <c r="C61" s="192"/>
      <c r="D61" s="184"/>
      <c r="E61" s="190"/>
      <c r="F61" s="187"/>
      <c r="G61" s="187"/>
      <c r="H61" s="187"/>
      <c r="I61" s="187"/>
    </row>
    <row r="62" spans="1:9" ht="45" customHeight="1" x14ac:dyDescent="0.25">
      <c r="A62" s="189"/>
      <c r="B62" s="184"/>
      <c r="C62" s="185"/>
      <c r="D62" s="184"/>
      <c r="E62" s="190"/>
      <c r="F62" s="187"/>
      <c r="G62" s="187"/>
      <c r="H62" s="187"/>
      <c r="I62" s="187"/>
    </row>
    <row r="63" spans="1:9" ht="62.25" customHeight="1" x14ac:dyDescent="0.25">
      <c r="A63" s="189"/>
      <c r="B63" s="184"/>
      <c r="C63" s="185"/>
      <c r="D63" s="184"/>
      <c r="E63" s="190"/>
      <c r="F63" s="187"/>
      <c r="G63" s="187"/>
      <c r="H63" s="187"/>
      <c r="I63" s="187"/>
    </row>
    <row r="64" spans="1:9" ht="45" customHeight="1" x14ac:dyDescent="0.25">
      <c r="A64" s="189"/>
      <c r="B64" s="184"/>
      <c r="C64" s="185"/>
      <c r="D64" s="184"/>
      <c r="E64" s="190"/>
      <c r="F64" s="187"/>
      <c r="G64" s="187"/>
      <c r="H64" s="187"/>
      <c r="I64" s="187"/>
    </row>
    <row r="65" spans="1:9" ht="45" customHeight="1" x14ac:dyDescent="0.25">
      <c r="A65" s="189"/>
      <c r="B65" s="184"/>
      <c r="C65" s="185"/>
      <c r="D65" s="184"/>
      <c r="E65" s="190"/>
      <c r="F65" s="187"/>
      <c r="G65" s="187"/>
      <c r="H65" s="187"/>
      <c r="I65" s="187"/>
    </row>
    <row r="66" spans="1:9" ht="14.25" customHeight="1" x14ac:dyDescent="0.3">
      <c r="F66" s="27"/>
      <c r="G66" s="27"/>
      <c r="H66" s="27"/>
      <c r="I66" s="27"/>
    </row>
    <row r="67" spans="1:9" ht="14.25" customHeight="1" x14ac:dyDescent="0.3">
      <c r="F67" s="27"/>
      <c r="G67" s="27"/>
      <c r="H67" s="27"/>
      <c r="I67" s="27"/>
    </row>
    <row r="68" spans="1:9" ht="14.25" customHeight="1" x14ac:dyDescent="0.3">
      <c r="F68" s="27"/>
      <c r="G68" s="27"/>
      <c r="H68" s="27"/>
      <c r="I68" s="27"/>
    </row>
    <row r="69" spans="1:9" ht="14.25" customHeight="1" x14ac:dyDescent="0.3">
      <c r="F69" s="27"/>
      <c r="G69" s="27"/>
      <c r="H69" s="27"/>
      <c r="I69" s="27"/>
    </row>
    <row r="70" spans="1:9" ht="14.25" customHeight="1" x14ac:dyDescent="0.3">
      <c r="F70" s="27"/>
      <c r="G70" s="27"/>
      <c r="H70" s="27"/>
      <c r="I70" s="27"/>
    </row>
    <row r="71" spans="1:9" ht="14.25" customHeight="1" x14ac:dyDescent="0.3">
      <c r="F71" s="27"/>
      <c r="G71" s="27"/>
      <c r="H71" s="27"/>
      <c r="I71" s="27"/>
    </row>
    <row r="72" spans="1:9" ht="14.25" customHeight="1" x14ac:dyDescent="0.3">
      <c r="F72" s="27"/>
      <c r="G72" s="27"/>
      <c r="H72" s="27"/>
      <c r="I72" s="27"/>
    </row>
    <row r="73" spans="1:9" ht="14.25" customHeight="1" x14ac:dyDescent="0.3">
      <c r="F73" s="27"/>
      <c r="G73" s="27"/>
      <c r="H73" s="27"/>
      <c r="I73" s="27"/>
    </row>
    <row r="74" spans="1:9" ht="14.25" customHeight="1" x14ac:dyDescent="0.3">
      <c r="F74" s="27"/>
      <c r="G74" s="27"/>
      <c r="H74" s="27"/>
      <c r="I74" s="27"/>
    </row>
    <row r="75" spans="1:9" ht="14.25" customHeight="1" x14ac:dyDescent="0.3">
      <c r="F75" s="27"/>
      <c r="G75" s="27"/>
      <c r="H75" s="27"/>
      <c r="I75" s="27"/>
    </row>
    <row r="76" spans="1:9" ht="14.25" customHeight="1" x14ac:dyDescent="0.3">
      <c r="F76" s="27"/>
      <c r="G76" s="27"/>
      <c r="H76" s="27"/>
      <c r="I76" s="27"/>
    </row>
    <row r="77" spans="1:9" ht="14.25" customHeight="1" x14ac:dyDescent="0.3">
      <c r="F77" s="27"/>
      <c r="G77" s="27"/>
      <c r="H77" s="27"/>
      <c r="I77" s="27"/>
    </row>
    <row r="78" spans="1:9" ht="14.25" customHeight="1" x14ac:dyDescent="0.3">
      <c r="F78" s="27"/>
      <c r="G78" s="27"/>
      <c r="H78" s="27"/>
      <c r="I78" s="27"/>
    </row>
    <row r="79" spans="1:9" ht="14.25" customHeight="1" x14ac:dyDescent="0.3">
      <c r="F79" s="27"/>
      <c r="G79" s="27"/>
      <c r="H79" s="27"/>
      <c r="I79" s="27"/>
    </row>
    <row r="80" spans="1:9" ht="14.25" customHeight="1" x14ac:dyDescent="0.3">
      <c r="F80" s="27"/>
      <c r="G80" s="27"/>
      <c r="H80" s="27"/>
      <c r="I80" s="27"/>
    </row>
    <row r="81" spans="6:9" ht="14.25" customHeight="1" x14ac:dyDescent="0.3">
      <c r="F81" s="27"/>
      <c r="G81" s="27"/>
      <c r="H81" s="27"/>
      <c r="I81" s="27"/>
    </row>
    <row r="82" spans="6:9" ht="14.25" customHeight="1" x14ac:dyDescent="0.3">
      <c r="F82" s="27"/>
      <c r="G82" s="27"/>
      <c r="H82" s="27"/>
      <c r="I82" s="27"/>
    </row>
    <row r="83" spans="6:9" ht="14.25" customHeight="1" x14ac:dyDescent="0.3">
      <c r="F83" s="27"/>
      <c r="G83" s="27"/>
      <c r="H83" s="27"/>
      <c r="I83" s="27"/>
    </row>
    <row r="84" spans="6:9" ht="14.25" customHeight="1" x14ac:dyDescent="0.3">
      <c r="F84" s="27"/>
      <c r="G84" s="27"/>
      <c r="H84" s="27"/>
      <c r="I84" s="27"/>
    </row>
    <row r="85" spans="6:9" ht="14.25" customHeight="1" x14ac:dyDescent="0.3">
      <c r="F85" s="27"/>
      <c r="G85" s="27"/>
      <c r="H85" s="27"/>
      <c r="I85" s="27"/>
    </row>
    <row r="86" spans="6:9" ht="14.25" customHeight="1" x14ac:dyDescent="0.3">
      <c r="F86" s="27"/>
      <c r="G86" s="27"/>
      <c r="H86" s="27"/>
      <c r="I86" s="27"/>
    </row>
    <row r="87" spans="6:9" ht="14.25" customHeight="1" x14ac:dyDescent="0.3">
      <c r="F87" s="27"/>
      <c r="G87" s="27"/>
      <c r="H87" s="27"/>
      <c r="I87" s="27"/>
    </row>
    <row r="88" spans="6:9" ht="14.25" customHeight="1" x14ac:dyDescent="0.3">
      <c r="F88" s="27"/>
      <c r="G88" s="27"/>
      <c r="H88" s="27"/>
      <c r="I88" s="27"/>
    </row>
    <row r="89" spans="6:9" ht="14.25" customHeight="1" x14ac:dyDescent="0.3">
      <c r="F89" s="27"/>
      <c r="G89" s="27"/>
      <c r="H89" s="27"/>
      <c r="I89" s="27"/>
    </row>
    <row r="90" spans="6:9" ht="14.25" customHeight="1" x14ac:dyDescent="0.3">
      <c r="F90" s="27"/>
      <c r="G90" s="27"/>
      <c r="H90" s="27"/>
      <c r="I90" s="27"/>
    </row>
    <row r="91" spans="6:9" ht="14.25" customHeight="1" x14ac:dyDescent="0.3">
      <c r="F91" s="27"/>
      <c r="G91" s="27"/>
      <c r="H91" s="27"/>
      <c r="I91" s="27"/>
    </row>
    <row r="92" spans="6:9" ht="14.25" customHeight="1" x14ac:dyDescent="0.3">
      <c r="F92" s="27"/>
      <c r="G92" s="27"/>
      <c r="H92" s="27"/>
      <c r="I92" s="27"/>
    </row>
    <row r="93" spans="6:9" ht="14.25" customHeight="1" x14ac:dyDescent="0.3">
      <c r="F93" s="27"/>
      <c r="G93" s="27"/>
      <c r="H93" s="27"/>
      <c r="I93" s="27"/>
    </row>
    <row r="94" spans="6:9" ht="14.25" customHeight="1" x14ac:dyDescent="0.3">
      <c r="F94" s="27"/>
      <c r="G94" s="27"/>
      <c r="H94" s="27"/>
      <c r="I94" s="27"/>
    </row>
    <row r="95" spans="6:9" ht="14.25" customHeight="1" x14ac:dyDescent="0.3">
      <c r="F95" s="27"/>
      <c r="G95" s="27"/>
      <c r="H95" s="27"/>
      <c r="I95" s="27"/>
    </row>
    <row r="96" spans="6:9" ht="14.25" customHeight="1" x14ac:dyDescent="0.3">
      <c r="F96" s="27"/>
      <c r="G96" s="27"/>
      <c r="H96" s="27"/>
      <c r="I96" s="27"/>
    </row>
    <row r="97" spans="6:9" ht="14.25" customHeight="1" x14ac:dyDescent="0.3">
      <c r="F97" s="27"/>
      <c r="G97" s="27"/>
      <c r="H97" s="27"/>
      <c r="I97" s="27"/>
    </row>
    <row r="98" spans="6:9" ht="14.25" customHeight="1" x14ac:dyDescent="0.3">
      <c r="F98" s="27"/>
      <c r="G98" s="27"/>
      <c r="H98" s="27"/>
      <c r="I98" s="27"/>
    </row>
    <row r="99" spans="6:9" ht="14.25" customHeight="1" x14ac:dyDescent="0.3">
      <c r="F99" s="27"/>
      <c r="G99" s="27"/>
      <c r="H99" s="27"/>
      <c r="I99" s="27"/>
    </row>
    <row r="100" spans="6:9" ht="14.25" customHeight="1" x14ac:dyDescent="0.3">
      <c r="F100" s="27"/>
      <c r="G100" s="27"/>
      <c r="H100" s="27"/>
      <c r="I100" s="27"/>
    </row>
    <row r="101" spans="6:9" ht="14.25" customHeight="1" x14ac:dyDescent="0.3">
      <c r="F101" s="27"/>
      <c r="G101" s="27"/>
      <c r="H101" s="27"/>
      <c r="I101" s="27"/>
    </row>
    <row r="102" spans="6:9" ht="14.25" customHeight="1" x14ac:dyDescent="0.3">
      <c r="F102" s="27"/>
      <c r="G102" s="27"/>
      <c r="H102" s="27"/>
      <c r="I102" s="27"/>
    </row>
    <row r="103" spans="6:9" ht="14.25" customHeight="1" x14ac:dyDescent="0.3">
      <c r="F103" s="27"/>
      <c r="G103" s="27"/>
      <c r="H103" s="27"/>
      <c r="I103" s="27"/>
    </row>
    <row r="104" spans="6:9" ht="14.25" customHeight="1" x14ac:dyDescent="0.3">
      <c r="F104" s="27"/>
      <c r="G104" s="27"/>
      <c r="H104" s="27"/>
      <c r="I104" s="27"/>
    </row>
    <row r="105" spans="6:9" ht="14.25" customHeight="1" x14ac:dyDescent="0.3">
      <c r="F105" s="27"/>
      <c r="G105" s="27"/>
      <c r="H105" s="27"/>
      <c r="I105" s="27"/>
    </row>
    <row r="106" spans="6:9" ht="14.25" customHeight="1" x14ac:dyDescent="0.3">
      <c r="F106" s="27"/>
      <c r="G106" s="27"/>
      <c r="H106" s="27"/>
      <c r="I106" s="27"/>
    </row>
    <row r="107" spans="6:9" ht="14.25" customHeight="1" x14ac:dyDescent="0.3">
      <c r="F107" s="27"/>
      <c r="G107" s="27"/>
      <c r="H107" s="27"/>
      <c r="I107" s="27"/>
    </row>
    <row r="108" spans="6:9" ht="14.25" customHeight="1" x14ac:dyDescent="0.3">
      <c r="F108" s="27"/>
      <c r="G108" s="27"/>
      <c r="H108" s="27"/>
      <c r="I108" s="27"/>
    </row>
    <row r="109" spans="6:9" ht="14.25" customHeight="1" x14ac:dyDescent="0.3">
      <c r="F109" s="27"/>
      <c r="G109" s="27"/>
      <c r="H109" s="27"/>
      <c r="I109" s="27"/>
    </row>
    <row r="110" spans="6:9" ht="14.25" customHeight="1" x14ac:dyDescent="0.3">
      <c r="F110" s="27"/>
      <c r="G110" s="27"/>
      <c r="H110" s="27"/>
      <c r="I110" s="27"/>
    </row>
    <row r="111" spans="6:9" ht="14.25" customHeight="1" x14ac:dyDescent="0.3">
      <c r="F111" s="27"/>
      <c r="G111" s="27"/>
      <c r="H111" s="27"/>
      <c r="I111" s="27"/>
    </row>
    <row r="112" spans="6:9" ht="14.25" customHeight="1" x14ac:dyDescent="0.3">
      <c r="F112" s="27"/>
      <c r="G112" s="27"/>
      <c r="H112" s="27"/>
      <c r="I112" s="27"/>
    </row>
    <row r="113" spans="6:9" ht="14.25" customHeight="1" x14ac:dyDescent="0.3">
      <c r="F113" s="27"/>
      <c r="G113" s="27"/>
      <c r="H113" s="27"/>
      <c r="I113" s="27"/>
    </row>
    <row r="114" spans="6:9" ht="14.25" customHeight="1" x14ac:dyDescent="0.3">
      <c r="F114" s="27"/>
      <c r="G114" s="27"/>
      <c r="H114" s="27"/>
      <c r="I114" s="27"/>
    </row>
    <row r="115" spans="6:9" ht="14.25" customHeight="1" x14ac:dyDescent="0.3">
      <c r="F115" s="27"/>
      <c r="G115" s="27"/>
      <c r="H115" s="27"/>
      <c r="I115" s="27"/>
    </row>
    <row r="116" spans="6:9" ht="14.25" customHeight="1" x14ac:dyDescent="0.3">
      <c r="F116" s="27"/>
      <c r="G116" s="27"/>
      <c r="H116" s="27"/>
      <c r="I116" s="27"/>
    </row>
    <row r="117" spans="6:9" ht="14.25" customHeight="1" x14ac:dyDescent="0.3">
      <c r="F117" s="27"/>
      <c r="G117" s="27"/>
      <c r="H117" s="27"/>
      <c r="I117" s="27"/>
    </row>
    <row r="118" spans="6:9" ht="14.25" customHeight="1" x14ac:dyDescent="0.3">
      <c r="F118" s="27"/>
      <c r="G118" s="27"/>
      <c r="H118" s="27"/>
      <c r="I118" s="27"/>
    </row>
    <row r="119" spans="6:9" ht="14.25" customHeight="1" x14ac:dyDescent="0.3">
      <c r="F119" s="27"/>
      <c r="G119" s="27"/>
      <c r="H119" s="27"/>
      <c r="I119" s="27"/>
    </row>
    <row r="120" spans="6:9" ht="14.25" customHeight="1" x14ac:dyDescent="0.3">
      <c r="F120" s="27"/>
      <c r="G120" s="27"/>
      <c r="H120" s="27"/>
      <c r="I120" s="27"/>
    </row>
    <row r="121" spans="6:9" ht="14.25" customHeight="1" x14ac:dyDescent="0.3">
      <c r="F121" s="27"/>
      <c r="G121" s="27"/>
      <c r="H121" s="27"/>
      <c r="I121" s="27"/>
    </row>
    <row r="122" spans="6:9" ht="14.25" customHeight="1" x14ac:dyDescent="0.3">
      <c r="F122" s="27"/>
      <c r="G122" s="27"/>
      <c r="H122" s="27"/>
      <c r="I122" s="27"/>
    </row>
    <row r="123" spans="6:9" ht="14.25" customHeight="1" x14ac:dyDescent="0.3">
      <c r="F123" s="27"/>
      <c r="G123" s="27"/>
      <c r="H123" s="27"/>
      <c r="I123" s="27"/>
    </row>
    <row r="124" spans="6:9" ht="14.25" customHeight="1" x14ac:dyDescent="0.3">
      <c r="F124" s="27"/>
      <c r="G124" s="27"/>
      <c r="H124" s="27"/>
      <c r="I124" s="27"/>
    </row>
    <row r="125" spans="6:9" ht="14.25" customHeight="1" x14ac:dyDescent="0.3">
      <c r="F125" s="27"/>
      <c r="G125" s="27"/>
      <c r="H125" s="27"/>
      <c r="I125" s="27"/>
    </row>
    <row r="126" spans="6:9" ht="14.25" customHeight="1" x14ac:dyDescent="0.3">
      <c r="F126" s="27"/>
      <c r="G126" s="27"/>
      <c r="H126" s="27"/>
      <c r="I126" s="27"/>
    </row>
    <row r="127" spans="6:9" ht="14.25" customHeight="1" x14ac:dyDescent="0.3">
      <c r="F127" s="27"/>
      <c r="G127" s="27"/>
      <c r="H127" s="27"/>
      <c r="I127" s="27"/>
    </row>
    <row r="128" spans="6:9" ht="14.25" customHeight="1" x14ac:dyDescent="0.3">
      <c r="F128" s="27"/>
      <c r="G128" s="27"/>
      <c r="H128" s="27"/>
      <c r="I128" s="27"/>
    </row>
    <row r="129" spans="6:9" ht="14.25" customHeight="1" x14ac:dyDescent="0.3">
      <c r="F129" s="27"/>
      <c r="G129" s="27"/>
      <c r="H129" s="27"/>
      <c r="I129" s="27"/>
    </row>
    <row r="130" spans="6:9" ht="14.25" customHeight="1" x14ac:dyDescent="0.3">
      <c r="F130" s="27"/>
      <c r="G130" s="27"/>
      <c r="H130" s="27"/>
      <c r="I130" s="27"/>
    </row>
    <row r="131" spans="6:9" ht="14.25" customHeight="1" x14ac:dyDescent="0.3">
      <c r="F131" s="27"/>
      <c r="G131" s="27"/>
      <c r="H131" s="27"/>
      <c r="I131" s="27"/>
    </row>
    <row r="132" spans="6:9" ht="14.25" customHeight="1" x14ac:dyDescent="0.3">
      <c r="F132" s="27"/>
      <c r="G132" s="27"/>
      <c r="H132" s="27"/>
      <c r="I132" s="27"/>
    </row>
    <row r="133" spans="6:9" ht="14.25" customHeight="1" x14ac:dyDescent="0.3">
      <c r="F133" s="27"/>
      <c r="G133" s="27"/>
      <c r="H133" s="27"/>
      <c r="I133" s="27"/>
    </row>
    <row r="134" spans="6:9" ht="14.25" customHeight="1" x14ac:dyDescent="0.3">
      <c r="F134" s="27"/>
      <c r="G134" s="27"/>
      <c r="H134" s="27"/>
      <c r="I134" s="27"/>
    </row>
    <row r="135" spans="6:9" ht="14.25" customHeight="1" x14ac:dyDescent="0.3">
      <c r="F135" s="27"/>
      <c r="G135" s="27"/>
      <c r="H135" s="27"/>
      <c r="I135" s="27"/>
    </row>
    <row r="136" spans="6:9" ht="14.25" customHeight="1" x14ac:dyDescent="0.3">
      <c r="F136" s="27"/>
      <c r="G136" s="27"/>
      <c r="H136" s="27"/>
      <c r="I136" s="27"/>
    </row>
    <row r="137" spans="6:9" ht="14.25" customHeight="1" x14ac:dyDescent="0.3">
      <c r="F137" s="27"/>
      <c r="G137" s="27"/>
      <c r="H137" s="27"/>
      <c r="I137" s="27"/>
    </row>
    <row r="138" spans="6:9" ht="14.25" customHeight="1" x14ac:dyDescent="0.3">
      <c r="F138" s="27"/>
      <c r="G138" s="27"/>
      <c r="H138" s="27"/>
      <c r="I138" s="27"/>
    </row>
    <row r="139" spans="6:9" ht="14.25" customHeight="1" x14ac:dyDescent="0.3">
      <c r="F139" s="27"/>
      <c r="G139" s="27"/>
      <c r="H139" s="27"/>
      <c r="I139" s="27"/>
    </row>
    <row r="140" spans="6:9" ht="14.25" customHeight="1" x14ac:dyDescent="0.3">
      <c r="F140" s="27"/>
      <c r="G140" s="27"/>
      <c r="H140" s="27"/>
      <c r="I140" s="27"/>
    </row>
    <row r="141" spans="6:9" ht="14.25" customHeight="1" x14ac:dyDescent="0.3">
      <c r="F141" s="27"/>
      <c r="G141" s="27"/>
      <c r="H141" s="27"/>
      <c r="I141" s="27"/>
    </row>
    <row r="142" spans="6:9" ht="14.25" customHeight="1" x14ac:dyDescent="0.3">
      <c r="F142" s="27"/>
      <c r="G142" s="27"/>
      <c r="H142" s="27"/>
      <c r="I142" s="27"/>
    </row>
    <row r="143" spans="6:9" ht="14.25" customHeight="1" x14ac:dyDescent="0.3">
      <c r="F143" s="27"/>
      <c r="G143" s="27"/>
      <c r="H143" s="27"/>
      <c r="I143" s="27"/>
    </row>
    <row r="144" spans="6:9" ht="14.25" customHeight="1" x14ac:dyDescent="0.3">
      <c r="F144" s="27"/>
      <c r="G144" s="27"/>
      <c r="H144" s="27"/>
      <c r="I144" s="27"/>
    </row>
    <row r="145" spans="6:9" ht="14.25" customHeight="1" x14ac:dyDescent="0.3">
      <c r="F145" s="27"/>
      <c r="G145" s="27"/>
      <c r="H145" s="27"/>
      <c r="I145" s="27"/>
    </row>
    <row r="146" spans="6:9" ht="14.25" customHeight="1" x14ac:dyDescent="0.3">
      <c r="F146" s="27"/>
      <c r="G146" s="27"/>
      <c r="H146" s="27"/>
      <c r="I146" s="27"/>
    </row>
    <row r="147" spans="6:9" ht="14.25" customHeight="1" x14ac:dyDescent="0.3">
      <c r="F147" s="27"/>
      <c r="G147" s="27"/>
      <c r="H147" s="27"/>
      <c r="I147" s="27"/>
    </row>
    <row r="148" spans="6:9" ht="14.25" customHeight="1" x14ac:dyDescent="0.3">
      <c r="F148" s="27"/>
      <c r="G148" s="27"/>
      <c r="H148" s="27"/>
      <c r="I148" s="27"/>
    </row>
    <row r="149" spans="6:9" ht="14.25" customHeight="1" x14ac:dyDescent="0.3">
      <c r="F149" s="27"/>
      <c r="G149" s="27"/>
      <c r="H149" s="27"/>
      <c r="I149" s="27"/>
    </row>
    <row r="150" spans="6:9" ht="14.25" customHeight="1" x14ac:dyDescent="0.3">
      <c r="F150" s="27"/>
      <c r="G150" s="27"/>
      <c r="H150" s="27"/>
      <c r="I150" s="27"/>
    </row>
    <row r="151" spans="6:9" ht="14.25" customHeight="1" x14ac:dyDescent="0.3">
      <c r="F151" s="27"/>
      <c r="G151" s="27"/>
      <c r="H151" s="27"/>
      <c r="I151" s="27"/>
    </row>
    <row r="152" spans="6:9" ht="14.25" customHeight="1" x14ac:dyDescent="0.3">
      <c r="F152" s="27"/>
      <c r="G152" s="27"/>
      <c r="H152" s="27"/>
      <c r="I152" s="27"/>
    </row>
    <row r="153" spans="6:9" ht="14.25" customHeight="1" x14ac:dyDescent="0.3">
      <c r="F153" s="27"/>
      <c r="G153" s="27"/>
      <c r="H153" s="27"/>
      <c r="I153" s="27"/>
    </row>
    <row r="154" spans="6:9" ht="14.25" customHeight="1" x14ac:dyDescent="0.3">
      <c r="F154" s="27"/>
      <c r="G154" s="27"/>
      <c r="H154" s="27"/>
      <c r="I154" s="27"/>
    </row>
    <row r="155" spans="6:9" ht="14.25" customHeight="1" x14ac:dyDescent="0.3">
      <c r="F155" s="27"/>
      <c r="G155" s="27"/>
      <c r="H155" s="27"/>
      <c r="I155" s="27"/>
    </row>
    <row r="156" spans="6:9" ht="14.25" customHeight="1" x14ac:dyDescent="0.3">
      <c r="F156" s="27"/>
      <c r="G156" s="27"/>
      <c r="H156" s="27"/>
      <c r="I156" s="27"/>
    </row>
    <row r="157" spans="6:9" ht="14.25" customHeight="1" x14ac:dyDescent="0.3">
      <c r="F157" s="27"/>
      <c r="G157" s="27"/>
      <c r="H157" s="27"/>
      <c r="I157" s="27"/>
    </row>
    <row r="158" spans="6:9" ht="14.25" customHeight="1" x14ac:dyDescent="0.3">
      <c r="F158" s="27"/>
      <c r="G158" s="27"/>
      <c r="H158" s="27"/>
      <c r="I158" s="27"/>
    </row>
    <row r="159" spans="6:9" ht="14.25" customHeight="1" x14ac:dyDescent="0.3">
      <c r="F159" s="27"/>
      <c r="G159" s="27"/>
      <c r="H159" s="27"/>
      <c r="I159" s="27"/>
    </row>
    <row r="160" spans="6:9" ht="14.25" customHeight="1" x14ac:dyDescent="0.3">
      <c r="F160" s="27"/>
      <c r="G160" s="27"/>
      <c r="H160" s="27"/>
      <c r="I160" s="27"/>
    </row>
    <row r="161" spans="6:9" ht="14.25" customHeight="1" x14ac:dyDescent="0.3">
      <c r="F161" s="27"/>
      <c r="G161" s="27"/>
      <c r="H161" s="27"/>
      <c r="I161" s="27"/>
    </row>
    <row r="162" spans="6:9" ht="14.25" customHeight="1" x14ac:dyDescent="0.3">
      <c r="F162" s="27"/>
      <c r="G162" s="27"/>
      <c r="H162" s="27"/>
      <c r="I162" s="27"/>
    </row>
    <row r="163" spans="6:9" ht="14.25" customHeight="1" x14ac:dyDescent="0.3">
      <c r="F163" s="27"/>
      <c r="G163" s="27"/>
      <c r="H163" s="27"/>
      <c r="I163" s="27"/>
    </row>
    <row r="164" spans="6:9" ht="14.25" customHeight="1" x14ac:dyDescent="0.3">
      <c r="F164" s="27"/>
      <c r="G164" s="27"/>
      <c r="H164" s="27"/>
      <c r="I164" s="27"/>
    </row>
    <row r="165" spans="6:9" ht="14.25" customHeight="1" x14ac:dyDescent="0.3">
      <c r="F165" s="27"/>
      <c r="G165" s="27"/>
      <c r="H165" s="27"/>
      <c r="I165" s="27"/>
    </row>
    <row r="166" spans="6:9" ht="14.25" customHeight="1" x14ac:dyDescent="0.3">
      <c r="F166" s="27"/>
      <c r="G166" s="27"/>
      <c r="H166" s="27"/>
      <c r="I166" s="27"/>
    </row>
    <row r="167" spans="6:9" ht="14.25" customHeight="1" x14ac:dyDescent="0.3">
      <c r="F167" s="27"/>
      <c r="G167" s="27"/>
      <c r="H167" s="27"/>
      <c r="I167" s="27"/>
    </row>
    <row r="168" spans="6:9" ht="14.25" customHeight="1" x14ac:dyDescent="0.3">
      <c r="F168" s="27"/>
      <c r="G168" s="27"/>
      <c r="H168" s="27"/>
      <c r="I168" s="27"/>
    </row>
    <row r="169" spans="6:9" ht="14.25" customHeight="1" x14ac:dyDescent="0.3">
      <c r="F169" s="27"/>
      <c r="G169" s="27"/>
      <c r="H169" s="27"/>
      <c r="I169" s="27"/>
    </row>
    <row r="170" spans="6:9" ht="14.25" customHeight="1" x14ac:dyDescent="0.3">
      <c r="F170" s="27"/>
      <c r="G170" s="27"/>
      <c r="H170" s="27"/>
      <c r="I170" s="27"/>
    </row>
    <row r="171" spans="6:9" ht="14.25" customHeight="1" x14ac:dyDescent="0.3">
      <c r="F171" s="27"/>
      <c r="G171" s="27"/>
      <c r="H171" s="27"/>
      <c r="I171" s="27"/>
    </row>
    <row r="172" spans="6:9" ht="14.25" customHeight="1" x14ac:dyDescent="0.3">
      <c r="F172" s="27"/>
      <c r="G172" s="27"/>
      <c r="H172" s="27"/>
      <c r="I172" s="27"/>
    </row>
    <row r="173" spans="6:9" ht="14.25" customHeight="1" x14ac:dyDescent="0.3">
      <c r="F173" s="27"/>
      <c r="G173" s="27"/>
      <c r="H173" s="27"/>
      <c r="I173" s="27"/>
    </row>
    <row r="174" spans="6:9" ht="14.25" customHeight="1" x14ac:dyDescent="0.3">
      <c r="F174" s="27"/>
      <c r="G174" s="27"/>
      <c r="H174" s="27"/>
      <c r="I174" s="27"/>
    </row>
    <row r="175" spans="6:9" ht="14.25" customHeight="1" x14ac:dyDescent="0.3">
      <c r="F175" s="27"/>
      <c r="G175" s="27"/>
      <c r="H175" s="27"/>
      <c r="I175" s="27"/>
    </row>
    <row r="176" spans="6:9" ht="14.25" customHeight="1" x14ac:dyDescent="0.3">
      <c r="F176" s="27"/>
      <c r="G176" s="27"/>
      <c r="H176" s="27"/>
      <c r="I176" s="27"/>
    </row>
    <row r="177" spans="6:9" ht="14.25" customHeight="1" x14ac:dyDescent="0.3">
      <c r="F177" s="27"/>
      <c r="G177" s="27"/>
      <c r="H177" s="27"/>
      <c r="I177" s="27"/>
    </row>
    <row r="178" spans="6:9" ht="14.25" customHeight="1" x14ac:dyDescent="0.3">
      <c r="F178" s="27"/>
      <c r="G178" s="27"/>
      <c r="H178" s="27"/>
      <c r="I178" s="27"/>
    </row>
    <row r="179" spans="6:9" ht="14.25" customHeight="1" x14ac:dyDescent="0.3">
      <c r="F179" s="27"/>
      <c r="G179" s="27"/>
      <c r="H179" s="27"/>
      <c r="I179" s="27"/>
    </row>
    <row r="180" spans="6:9" ht="14.25" customHeight="1" x14ac:dyDescent="0.3">
      <c r="F180" s="27"/>
      <c r="G180" s="27"/>
      <c r="H180" s="27"/>
      <c r="I180" s="27"/>
    </row>
    <row r="181" spans="6:9" ht="14.25" customHeight="1" x14ac:dyDescent="0.3">
      <c r="F181" s="27"/>
      <c r="G181" s="27"/>
      <c r="H181" s="27"/>
      <c r="I181" s="27"/>
    </row>
    <row r="182" spans="6:9" ht="14.25" customHeight="1" x14ac:dyDescent="0.3">
      <c r="F182" s="27"/>
      <c r="G182" s="27"/>
      <c r="H182" s="27"/>
      <c r="I182" s="27"/>
    </row>
    <row r="183" spans="6:9" ht="14.25" customHeight="1" x14ac:dyDescent="0.3">
      <c r="F183" s="27"/>
      <c r="G183" s="27"/>
      <c r="H183" s="27"/>
      <c r="I183" s="27"/>
    </row>
    <row r="184" spans="6:9" ht="14.25" customHeight="1" x14ac:dyDescent="0.3">
      <c r="F184" s="27"/>
      <c r="G184" s="27"/>
      <c r="H184" s="27"/>
      <c r="I184" s="27"/>
    </row>
    <row r="185" spans="6:9" ht="14.25" customHeight="1" x14ac:dyDescent="0.3">
      <c r="F185" s="27"/>
      <c r="G185" s="27"/>
      <c r="H185" s="27"/>
      <c r="I185" s="27"/>
    </row>
    <row r="186" spans="6:9" ht="14.25" customHeight="1" x14ac:dyDescent="0.3">
      <c r="F186" s="27"/>
      <c r="G186" s="27"/>
      <c r="H186" s="27"/>
      <c r="I186" s="27"/>
    </row>
    <row r="187" spans="6:9" ht="14.25" customHeight="1" x14ac:dyDescent="0.3">
      <c r="F187" s="27"/>
      <c r="G187" s="27"/>
      <c r="H187" s="27"/>
      <c r="I187" s="27"/>
    </row>
    <row r="188" spans="6:9" ht="14.25" customHeight="1" x14ac:dyDescent="0.3">
      <c r="F188" s="27"/>
      <c r="G188" s="27"/>
      <c r="H188" s="27"/>
      <c r="I188" s="27"/>
    </row>
    <row r="189" spans="6:9" ht="14.25" customHeight="1" x14ac:dyDescent="0.3">
      <c r="F189" s="27"/>
      <c r="G189" s="27"/>
      <c r="H189" s="27"/>
      <c r="I189" s="27"/>
    </row>
    <row r="190" spans="6:9" ht="14.25" customHeight="1" x14ac:dyDescent="0.3">
      <c r="F190" s="27"/>
      <c r="G190" s="27"/>
      <c r="H190" s="27"/>
      <c r="I190" s="27"/>
    </row>
    <row r="191" spans="6:9" ht="14.25" customHeight="1" x14ac:dyDescent="0.3">
      <c r="F191" s="27"/>
      <c r="G191" s="27"/>
      <c r="H191" s="27"/>
      <c r="I191" s="27"/>
    </row>
    <row r="192" spans="6:9" ht="14.25" customHeight="1" x14ac:dyDescent="0.3">
      <c r="F192" s="27"/>
      <c r="G192" s="27"/>
      <c r="H192" s="27"/>
      <c r="I192" s="27"/>
    </row>
    <row r="193" spans="6:9" ht="14.25" customHeight="1" x14ac:dyDescent="0.3">
      <c r="F193" s="27"/>
      <c r="G193" s="27"/>
      <c r="H193" s="27"/>
      <c r="I193" s="27"/>
    </row>
    <row r="194" spans="6:9" ht="14.25" customHeight="1" x14ac:dyDescent="0.3">
      <c r="F194" s="27"/>
      <c r="G194" s="27"/>
      <c r="H194" s="27"/>
      <c r="I194" s="27"/>
    </row>
    <row r="195" spans="6:9" ht="14.25" customHeight="1" x14ac:dyDescent="0.3">
      <c r="F195" s="27"/>
      <c r="G195" s="27"/>
      <c r="H195" s="27"/>
      <c r="I195" s="27"/>
    </row>
    <row r="196" spans="6:9" ht="14.25" customHeight="1" x14ac:dyDescent="0.3">
      <c r="F196" s="27"/>
      <c r="G196" s="27"/>
      <c r="H196" s="27"/>
      <c r="I196" s="27"/>
    </row>
    <row r="197" spans="6:9" ht="14.25" customHeight="1" x14ac:dyDescent="0.3">
      <c r="F197" s="27"/>
      <c r="G197" s="27"/>
      <c r="H197" s="27"/>
      <c r="I197" s="27"/>
    </row>
    <row r="198" spans="6:9" ht="14.25" customHeight="1" x14ac:dyDescent="0.3">
      <c r="F198" s="27"/>
      <c r="G198" s="27"/>
      <c r="H198" s="27"/>
      <c r="I198" s="27"/>
    </row>
    <row r="199" spans="6:9" ht="14.25" customHeight="1" x14ac:dyDescent="0.3">
      <c r="F199" s="27"/>
      <c r="G199" s="27"/>
      <c r="H199" s="27"/>
      <c r="I199" s="27"/>
    </row>
    <row r="200" spans="6:9" ht="14.25" customHeight="1" x14ac:dyDescent="0.3">
      <c r="F200" s="27"/>
      <c r="G200" s="27"/>
      <c r="H200" s="27"/>
      <c r="I200" s="27"/>
    </row>
    <row r="201" spans="6:9" ht="14.25" customHeight="1" x14ac:dyDescent="0.3">
      <c r="F201" s="27"/>
      <c r="G201" s="27"/>
      <c r="H201" s="27"/>
      <c r="I201" s="27"/>
    </row>
    <row r="202" spans="6:9" ht="14.25" customHeight="1" x14ac:dyDescent="0.3">
      <c r="F202" s="27"/>
      <c r="G202" s="27"/>
      <c r="H202" s="27"/>
      <c r="I202" s="27"/>
    </row>
    <row r="203" spans="6:9" ht="14.25" customHeight="1" x14ac:dyDescent="0.3">
      <c r="F203" s="27"/>
      <c r="G203" s="27"/>
      <c r="H203" s="27"/>
      <c r="I203" s="27"/>
    </row>
    <row r="204" spans="6:9" ht="14.25" customHeight="1" x14ac:dyDescent="0.3">
      <c r="F204" s="27"/>
      <c r="G204" s="27"/>
      <c r="H204" s="27"/>
      <c r="I204" s="27"/>
    </row>
    <row r="205" spans="6:9" ht="14.25" customHeight="1" x14ac:dyDescent="0.3">
      <c r="F205" s="27"/>
      <c r="G205" s="27"/>
      <c r="H205" s="27"/>
      <c r="I205" s="27"/>
    </row>
    <row r="206" spans="6:9" ht="14.25" customHeight="1" x14ac:dyDescent="0.3">
      <c r="F206" s="27"/>
      <c r="G206" s="27"/>
      <c r="H206" s="27"/>
      <c r="I206" s="27"/>
    </row>
    <row r="207" spans="6:9" ht="14.25" customHeight="1" x14ac:dyDescent="0.3">
      <c r="F207" s="27"/>
      <c r="G207" s="27"/>
      <c r="H207" s="27"/>
      <c r="I207" s="27"/>
    </row>
    <row r="208" spans="6:9" ht="14.25" customHeight="1" x14ac:dyDescent="0.3">
      <c r="F208" s="27"/>
      <c r="G208" s="27"/>
      <c r="H208" s="27"/>
      <c r="I208" s="27"/>
    </row>
    <row r="209" spans="6:9" ht="14.25" customHeight="1" x14ac:dyDescent="0.3">
      <c r="F209" s="27"/>
      <c r="G209" s="27"/>
      <c r="H209" s="27"/>
      <c r="I209" s="27"/>
    </row>
    <row r="210" spans="6:9" ht="14.25" customHeight="1" x14ac:dyDescent="0.3">
      <c r="F210" s="27"/>
      <c r="G210" s="27"/>
      <c r="H210" s="27"/>
      <c r="I210" s="27"/>
    </row>
    <row r="211" spans="6:9" ht="14.25" customHeight="1" x14ac:dyDescent="0.3">
      <c r="F211" s="27"/>
      <c r="G211" s="27"/>
      <c r="H211" s="27"/>
      <c r="I211" s="27"/>
    </row>
    <row r="212" spans="6:9" ht="14.25" customHeight="1" x14ac:dyDescent="0.3">
      <c r="F212" s="27"/>
      <c r="G212" s="27"/>
      <c r="H212" s="27"/>
      <c r="I212" s="27"/>
    </row>
    <row r="213" spans="6:9" ht="14.25" customHeight="1" x14ac:dyDescent="0.3">
      <c r="F213" s="27"/>
      <c r="G213" s="27"/>
      <c r="H213" s="27"/>
      <c r="I213" s="27"/>
    </row>
    <row r="214" spans="6:9" ht="14.25" customHeight="1" x14ac:dyDescent="0.3">
      <c r="F214" s="27"/>
      <c r="G214" s="27"/>
      <c r="H214" s="27"/>
      <c r="I214" s="27"/>
    </row>
    <row r="215" spans="6:9" ht="14.25" customHeight="1" x14ac:dyDescent="0.3">
      <c r="F215" s="27"/>
      <c r="G215" s="27"/>
      <c r="H215" s="27"/>
      <c r="I215" s="27"/>
    </row>
    <row r="216" spans="6:9" ht="14.25" customHeight="1" x14ac:dyDescent="0.3">
      <c r="F216" s="27"/>
      <c r="G216" s="27"/>
      <c r="H216" s="27"/>
      <c r="I216" s="27"/>
    </row>
    <row r="217" spans="6:9" ht="14.25" customHeight="1" x14ac:dyDescent="0.3">
      <c r="F217" s="27"/>
      <c r="G217" s="27"/>
      <c r="H217" s="27"/>
      <c r="I217" s="27"/>
    </row>
    <row r="218" spans="6:9" ht="14.25" customHeight="1" x14ac:dyDescent="0.3">
      <c r="F218" s="27"/>
      <c r="G218" s="27"/>
      <c r="H218" s="27"/>
      <c r="I218" s="27"/>
    </row>
    <row r="219" spans="6:9" ht="14.25" customHeight="1" x14ac:dyDescent="0.3">
      <c r="F219" s="27"/>
      <c r="G219" s="27"/>
      <c r="H219" s="27"/>
      <c r="I219" s="27"/>
    </row>
    <row r="220" spans="6:9" ht="14.25" customHeight="1" x14ac:dyDescent="0.3">
      <c r="F220" s="27"/>
      <c r="G220" s="27"/>
      <c r="H220" s="27"/>
      <c r="I220" s="27"/>
    </row>
    <row r="221" spans="6:9" ht="14.25" customHeight="1" x14ac:dyDescent="0.3">
      <c r="F221" s="27"/>
      <c r="G221" s="27"/>
      <c r="H221" s="27"/>
      <c r="I221" s="27"/>
    </row>
    <row r="222" spans="6:9" ht="14.25" customHeight="1" x14ac:dyDescent="0.3">
      <c r="F222" s="27"/>
      <c r="G222" s="27"/>
      <c r="H222" s="27"/>
      <c r="I222" s="27"/>
    </row>
    <row r="223" spans="6:9" ht="14.25" customHeight="1" x14ac:dyDescent="0.3">
      <c r="F223" s="27"/>
      <c r="G223" s="27"/>
      <c r="H223" s="27"/>
      <c r="I223" s="27"/>
    </row>
    <row r="224" spans="6:9" ht="14.25" customHeight="1" x14ac:dyDescent="0.3">
      <c r="F224" s="27"/>
      <c r="G224" s="27"/>
      <c r="H224" s="27"/>
      <c r="I224" s="27"/>
    </row>
    <row r="225" spans="6:9" ht="14.25" customHeight="1" x14ac:dyDescent="0.3">
      <c r="F225" s="27"/>
      <c r="G225" s="27"/>
      <c r="H225" s="27"/>
      <c r="I225" s="27"/>
    </row>
    <row r="226" spans="6:9" ht="14.25" customHeight="1" x14ac:dyDescent="0.3">
      <c r="F226" s="27"/>
      <c r="G226" s="27"/>
      <c r="H226" s="27"/>
      <c r="I226" s="27"/>
    </row>
    <row r="227" spans="6:9" ht="14.25" customHeight="1" x14ac:dyDescent="0.3">
      <c r="F227" s="27"/>
      <c r="G227" s="27"/>
      <c r="H227" s="27"/>
      <c r="I227" s="27"/>
    </row>
    <row r="228" spans="6:9" ht="14.25" customHeight="1" x14ac:dyDescent="0.3">
      <c r="F228" s="27"/>
      <c r="G228" s="27"/>
      <c r="H228" s="27"/>
      <c r="I228" s="27"/>
    </row>
    <row r="229" spans="6:9" ht="14.25" customHeight="1" x14ac:dyDescent="0.3">
      <c r="F229" s="27"/>
      <c r="G229" s="27"/>
      <c r="H229" s="27"/>
      <c r="I229" s="27"/>
    </row>
    <row r="230" spans="6:9" ht="14.25" customHeight="1" x14ac:dyDescent="0.3">
      <c r="F230" s="27"/>
      <c r="G230" s="27"/>
      <c r="H230" s="27"/>
      <c r="I230" s="27"/>
    </row>
    <row r="231" spans="6:9" ht="14.25" customHeight="1" x14ac:dyDescent="0.3">
      <c r="F231" s="27"/>
      <c r="G231" s="27"/>
      <c r="H231" s="27"/>
      <c r="I231" s="27"/>
    </row>
    <row r="232" spans="6:9" ht="14.25" customHeight="1" x14ac:dyDescent="0.3">
      <c r="F232" s="27"/>
      <c r="G232" s="27"/>
      <c r="H232" s="27"/>
      <c r="I232" s="27"/>
    </row>
    <row r="233" spans="6:9" ht="14.25" customHeight="1" x14ac:dyDescent="0.3">
      <c r="F233" s="27"/>
      <c r="G233" s="27"/>
      <c r="H233" s="27"/>
      <c r="I233" s="27"/>
    </row>
    <row r="234" spans="6:9" ht="14.25" customHeight="1" x14ac:dyDescent="0.3">
      <c r="F234" s="27"/>
      <c r="G234" s="27"/>
      <c r="H234" s="27"/>
      <c r="I234" s="27"/>
    </row>
    <row r="235" spans="6:9" ht="14.25" customHeight="1" x14ac:dyDescent="0.3">
      <c r="F235" s="27"/>
      <c r="G235" s="27"/>
      <c r="H235" s="27"/>
      <c r="I235" s="27"/>
    </row>
    <row r="236" spans="6:9" ht="14.25" customHeight="1" x14ac:dyDescent="0.3">
      <c r="F236" s="27"/>
      <c r="G236" s="27"/>
      <c r="H236" s="27"/>
      <c r="I236" s="27"/>
    </row>
    <row r="237" spans="6:9" ht="14.25" customHeight="1" x14ac:dyDescent="0.3">
      <c r="F237" s="27"/>
      <c r="G237" s="27"/>
      <c r="H237" s="27"/>
      <c r="I237" s="27"/>
    </row>
    <row r="238" spans="6:9" ht="14.25" customHeight="1" x14ac:dyDescent="0.3">
      <c r="F238" s="27"/>
      <c r="G238" s="27"/>
      <c r="H238" s="27"/>
      <c r="I238" s="27"/>
    </row>
    <row r="239" spans="6:9" ht="14.25" customHeight="1" x14ac:dyDescent="0.3">
      <c r="F239" s="27"/>
      <c r="G239" s="27"/>
      <c r="H239" s="27"/>
      <c r="I239" s="27"/>
    </row>
    <row r="240" spans="6:9" ht="14.25" customHeight="1" x14ac:dyDescent="0.3">
      <c r="F240" s="27"/>
      <c r="G240" s="27"/>
      <c r="H240" s="27"/>
      <c r="I240" s="27"/>
    </row>
    <row r="241" spans="6:9" ht="14.25" customHeight="1" x14ac:dyDescent="0.3">
      <c r="F241" s="27"/>
      <c r="G241" s="27"/>
      <c r="H241" s="27"/>
      <c r="I241" s="27"/>
    </row>
    <row r="242" spans="6:9" ht="14.25" customHeight="1" x14ac:dyDescent="0.3">
      <c r="F242" s="27"/>
      <c r="G242" s="27"/>
      <c r="H242" s="27"/>
      <c r="I242" s="27"/>
    </row>
    <row r="243" spans="6:9" ht="14.25" customHeight="1" x14ac:dyDescent="0.3">
      <c r="F243" s="27"/>
      <c r="G243" s="27"/>
      <c r="H243" s="27"/>
      <c r="I243" s="27"/>
    </row>
    <row r="244" spans="6:9" ht="14.25" customHeight="1" x14ac:dyDescent="0.3">
      <c r="F244" s="27"/>
      <c r="G244" s="27"/>
      <c r="H244" s="27"/>
      <c r="I244" s="27"/>
    </row>
    <row r="245" spans="6:9" ht="14.25" customHeight="1" x14ac:dyDescent="0.3">
      <c r="F245" s="27"/>
      <c r="G245" s="27"/>
      <c r="H245" s="27"/>
      <c r="I245" s="27"/>
    </row>
    <row r="246" spans="6:9" ht="14.25" customHeight="1" x14ac:dyDescent="0.3">
      <c r="F246" s="27"/>
      <c r="G246" s="27"/>
      <c r="H246" s="27"/>
      <c r="I246" s="27"/>
    </row>
    <row r="247" spans="6:9" ht="14.25" customHeight="1" x14ac:dyDescent="0.3">
      <c r="F247" s="27"/>
      <c r="G247" s="27"/>
      <c r="H247" s="27"/>
      <c r="I247" s="27"/>
    </row>
    <row r="248" spans="6:9" ht="14.25" customHeight="1" x14ac:dyDescent="0.3">
      <c r="F248" s="27"/>
      <c r="G248" s="27"/>
      <c r="H248" s="27"/>
      <c r="I248" s="27"/>
    </row>
    <row r="249" spans="6:9" ht="14.25" customHeight="1" x14ac:dyDescent="0.3">
      <c r="F249" s="27"/>
      <c r="G249" s="27"/>
      <c r="H249" s="27"/>
      <c r="I249" s="27"/>
    </row>
    <row r="250" spans="6:9" ht="14.25" customHeight="1" x14ac:dyDescent="0.3">
      <c r="F250" s="27"/>
      <c r="G250" s="27"/>
      <c r="H250" s="27"/>
      <c r="I250" s="27"/>
    </row>
    <row r="251" spans="6:9" ht="14.25" customHeight="1" x14ac:dyDescent="0.3">
      <c r="F251" s="27"/>
      <c r="G251" s="27"/>
      <c r="H251" s="27"/>
      <c r="I251" s="27"/>
    </row>
    <row r="252" spans="6:9" ht="14.25" customHeight="1" x14ac:dyDescent="0.3">
      <c r="F252" s="27"/>
      <c r="G252" s="27"/>
      <c r="H252" s="27"/>
      <c r="I252" s="27"/>
    </row>
    <row r="253" spans="6:9" ht="14.25" customHeight="1" x14ac:dyDescent="0.3">
      <c r="F253" s="27"/>
      <c r="G253" s="27"/>
      <c r="H253" s="27"/>
      <c r="I253" s="27"/>
    </row>
    <row r="254" spans="6:9" ht="14.25" customHeight="1" x14ac:dyDescent="0.3">
      <c r="F254" s="27"/>
      <c r="G254" s="27"/>
      <c r="H254" s="27"/>
      <c r="I254" s="27"/>
    </row>
    <row r="255" spans="6:9" ht="14.25" customHeight="1" x14ac:dyDescent="0.3">
      <c r="F255" s="27"/>
      <c r="G255" s="27"/>
      <c r="H255" s="27"/>
      <c r="I255" s="27"/>
    </row>
    <row r="256" spans="6:9" ht="14.25" customHeight="1" x14ac:dyDescent="0.3">
      <c r="F256" s="27"/>
      <c r="G256" s="27"/>
      <c r="H256" s="27"/>
      <c r="I256" s="27"/>
    </row>
    <row r="257" spans="6:9" ht="14.25" customHeight="1" x14ac:dyDescent="0.3">
      <c r="F257" s="27"/>
      <c r="G257" s="27"/>
      <c r="H257" s="27"/>
      <c r="I257" s="27"/>
    </row>
    <row r="258" spans="6:9" ht="14.25" customHeight="1" x14ac:dyDescent="0.3">
      <c r="F258" s="27"/>
      <c r="G258" s="27"/>
      <c r="H258" s="27"/>
      <c r="I258" s="27"/>
    </row>
    <row r="259" spans="6:9" ht="14.25" customHeight="1" x14ac:dyDescent="0.3">
      <c r="F259" s="27"/>
      <c r="G259" s="27"/>
      <c r="H259" s="27"/>
      <c r="I259" s="27"/>
    </row>
    <row r="260" spans="6:9" ht="14.25" customHeight="1" x14ac:dyDescent="0.3">
      <c r="F260" s="27"/>
      <c r="G260" s="27"/>
      <c r="H260" s="27"/>
      <c r="I260" s="27"/>
    </row>
    <row r="261" spans="6:9" ht="14.25" customHeight="1" x14ac:dyDescent="0.3">
      <c r="F261" s="27"/>
      <c r="G261" s="27"/>
      <c r="H261" s="27"/>
      <c r="I261" s="27"/>
    </row>
    <row r="262" spans="6:9" ht="14.25" customHeight="1" x14ac:dyDescent="0.3">
      <c r="F262" s="27"/>
      <c r="G262" s="27"/>
      <c r="H262" s="27"/>
      <c r="I262" s="27"/>
    </row>
    <row r="263" spans="6:9" ht="14.25" customHeight="1" x14ac:dyDescent="0.3">
      <c r="F263" s="27"/>
      <c r="G263" s="27"/>
      <c r="H263" s="27"/>
      <c r="I263" s="27"/>
    </row>
    <row r="264" spans="6:9" ht="14.25" customHeight="1" x14ac:dyDescent="0.3">
      <c r="F264" s="27"/>
      <c r="G264" s="27"/>
      <c r="H264" s="27"/>
      <c r="I264" s="27"/>
    </row>
    <row r="265" spans="6:9" ht="14.25" customHeight="1" x14ac:dyDescent="0.3">
      <c r="F265" s="27"/>
      <c r="G265" s="27"/>
      <c r="H265" s="27"/>
      <c r="I265" s="27"/>
    </row>
    <row r="266" spans="6:9" ht="14.25" customHeight="1" x14ac:dyDescent="0.3">
      <c r="F266" s="27"/>
      <c r="G266" s="27"/>
      <c r="H266" s="27"/>
      <c r="I266" s="27"/>
    </row>
    <row r="267" spans="6:9" ht="14.25" customHeight="1" x14ac:dyDescent="0.3">
      <c r="F267" s="27"/>
      <c r="G267" s="27"/>
      <c r="H267" s="27"/>
      <c r="I267" s="27"/>
    </row>
    <row r="268" spans="6:9" ht="14.25" customHeight="1" x14ac:dyDescent="0.3">
      <c r="F268" s="27"/>
      <c r="G268" s="27"/>
      <c r="H268" s="27"/>
      <c r="I268" s="27"/>
    </row>
    <row r="269" spans="6:9" ht="14.25" customHeight="1" x14ac:dyDescent="0.3">
      <c r="F269" s="27"/>
      <c r="G269" s="27"/>
      <c r="H269" s="27"/>
      <c r="I269" s="27"/>
    </row>
    <row r="270" spans="6:9" ht="14.25" customHeight="1" x14ac:dyDescent="0.3">
      <c r="F270" s="27"/>
      <c r="G270" s="27"/>
      <c r="H270" s="27"/>
      <c r="I270" s="27"/>
    </row>
    <row r="271" spans="6:9" ht="14.25" customHeight="1" x14ac:dyDescent="0.3">
      <c r="F271" s="27"/>
      <c r="G271" s="27"/>
      <c r="H271" s="27"/>
      <c r="I271" s="27"/>
    </row>
    <row r="272" spans="6:9" ht="14.25" customHeight="1" x14ac:dyDescent="0.3">
      <c r="F272" s="27"/>
      <c r="G272" s="27"/>
      <c r="H272" s="27"/>
      <c r="I272" s="27"/>
    </row>
    <row r="273" spans="6:9" ht="14.25" customHeight="1" x14ac:dyDescent="0.3">
      <c r="F273" s="27"/>
      <c r="G273" s="27"/>
      <c r="H273" s="27"/>
      <c r="I273" s="27"/>
    </row>
    <row r="274" spans="6:9" ht="14.25" customHeight="1" x14ac:dyDescent="0.3">
      <c r="F274" s="27"/>
      <c r="G274" s="27"/>
      <c r="H274" s="27"/>
      <c r="I274" s="27"/>
    </row>
    <row r="275" spans="6:9" ht="14.25" customHeight="1" x14ac:dyDescent="0.3">
      <c r="F275" s="27"/>
      <c r="G275" s="27"/>
      <c r="H275" s="27"/>
      <c r="I275" s="27"/>
    </row>
    <row r="276" spans="6:9" ht="14.25" customHeight="1" x14ac:dyDescent="0.3">
      <c r="F276" s="27"/>
      <c r="G276" s="27"/>
      <c r="H276" s="27"/>
      <c r="I276" s="27"/>
    </row>
    <row r="277" spans="6:9" ht="14.25" customHeight="1" x14ac:dyDescent="0.3">
      <c r="F277" s="27"/>
      <c r="G277" s="27"/>
      <c r="H277" s="27"/>
      <c r="I277" s="27"/>
    </row>
    <row r="278" spans="6:9" ht="14.25" customHeight="1" x14ac:dyDescent="0.3">
      <c r="F278" s="27"/>
      <c r="G278" s="27"/>
      <c r="H278" s="27"/>
      <c r="I278" s="27"/>
    </row>
    <row r="279" spans="6:9" ht="14.25" customHeight="1" x14ac:dyDescent="0.3">
      <c r="F279" s="27"/>
      <c r="G279" s="27"/>
      <c r="H279" s="27"/>
      <c r="I279" s="27"/>
    </row>
    <row r="280" spans="6:9" ht="14.25" customHeight="1" x14ac:dyDescent="0.3">
      <c r="F280" s="27"/>
      <c r="G280" s="27"/>
      <c r="H280" s="27"/>
      <c r="I280" s="27"/>
    </row>
    <row r="281" spans="6:9" ht="14.25" customHeight="1" x14ac:dyDescent="0.3">
      <c r="F281" s="27"/>
      <c r="G281" s="27"/>
      <c r="H281" s="27"/>
      <c r="I281" s="27"/>
    </row>
    <row r="282" spans="6:9" ht="14.25" customHeight="1" x14ac:dyDescent="0.3">
      <c r="F282" s="27"/>
      <c r="G282" s="27"/>
      <c r="H282" s="27"/>
      <c r="I282" s="27"/>
    </row>
    <row r="283" spans="6:9" ht="14.25" customHeight="1" x14ac:dyDescent="0.3">
      <c r="F283" s="27"/>
      <c r="G283" s="27"/>
      <c r="H283" s="27"/>
      <c r="I283" s="27"/>
    </row>
    <row r="284" spans="6:9" ht="14.25" customHeight="1" x14ac:dyDescent="0.3">
      <c r="F284" s="27"/>
      <c r="G284" s="27"/>
      <c r="H284" s="27"/>
      <c r="I284" s="27"/>
    </row>
    <row r="285" spans="6:9" ht="14.25" customHeight="1" x14ac:dyDescent="0.3">
      <c r="F285" s="27"/>
      <c r="G285" s="27"/>
      <c r="H285" s="27"/>
      <c r="I285" s="27"/>
    </row>
    <row r="286" spans="6:9" ht="14.25" customHeight="1" x14ac:dyDescent="0.3">
      <c r="F286" s="27"/>
      <c r="G286" s="27"/>
      <c r="H286" s="27"/>
      <c r="I286" s="27"/>
    </row>
    <row r="287" spans="6:9" ht="14.25" customHeight="1" x14ac:dyDescent="0.3">
      <c r="F287" s="27"/>
      <c r="G287" s="27"/>
      <c r="H287" s="27"/>
      <c r="I287" s="27"/>
    </row>
    <row r="288" spans="6:9" ht="14.25" customHeight="1" x14ac:dyDescent="0.3">
      <c r="F288" s="27"/>
      <c r="G288" s="27"/>
      <c r="H288" s="27"/>
      <c r="I288" s="27"/>
    </row>
    <row r="289" spans="6:9" ht="14.25" customHeight="1" x14ac:dyDescent="0.3">
      <c r="F289" s="27"/>
      <c r="G289" s="27"/>
      <c r="H289" s="27"/>
      <c r="I289" s="27"/>
    </row>
    <row r="290" spans="6:9" ht="14.25" customHeight="1" x14ac:dyDescent="0.3">
      <c r="F290" s="27"/>
      <c r="G290" s="27"/>
      <c r="H290" s="27"/>
      <c r="I290" s="27"/>
    </row>
    <row r="291" spans="6:9" ht="14.25" customHeight="1" x14ac:dyDescent="0.3">
      <c r="F291" s="27"/>
      <c r="G291" s="27"/>
      <c r="H291" s="27"/>
      <c r="I291" s="27"/>
    </row>
    <row r="292" spans="6:9" ht="14.25" customHeight="1" x14ac:dyDescent="0.3">
      <c r="F292" s="27"/>
      <c r="G292" s="27"/>
      <c r="H292" s="27"/>
      <c r="I292" s="27"/>
    </row>
    <row r="293" spans="6:9" ht="14.25" customHeight="1" x14ac:dyDescent="0.3">
      <c r="F293" s="27"/>
      <c r="G293" s="27"/>
      <c r="H293" s="27"/>
      <c r="I293" s="27"/>
    </row>
    <row r="294" spans="6:9" ht="14.25" customHeight="1" x14ac:dyDescent="0.3">
      <c r="F294" s="27"/>
      <c r="G294" s="27"/>
      <c r="H294" s="27"/>
      <c r="I294" s="27"/>
    </row>
    <row r="295" spans="6:9" ht="14.25" customHeight="1" x14ac:dyDescent="0.3">
      <c r="F295" s="27"/>
      <c r="G295" s="27"/>
      <c r="H295" s="27"/>
      <c r="I295" s="27"/>
    </row>
    <row r="296" spans="6:9" ht="14.25" customHeight="1" x14ac:dyDescent="0.3">
      <c r="F296" s="27"/>
      <c r="G296" s="27"/>
      <c r="H296" s="27"/>
      <c r="I296" s="27"/>
    </row>
    <row r="297" spans="6:9" ht="14.25" customHeight="1" x14ac:dyDescent="0.3">
      <c r="F297" s="27"/>
      <c r="G297" s="27"/>
      <c r="H297" s="27"/>
      <c r="I297" s="27"/>
    </row>
    <row r="298" spans="6:9" ht="14.25" customHeight="1" x14ac:dyDescent="0.3">
      <c r="F298" s="27"/>
      <c r="G298" s="27"/>
      <c r="H298" s="27"/>
      <c r="I298" s="27"/>
    </row>
    <row r="299" spans="6:9" ht="14.25" customHeight="1" x14ac:dyDescent="0.3">
      <c r="F299" s="27"/>
      <c r="G299" s="27"/>
      <c r="H299" s="27"/>
      <c r="I299" s="27"/>
    </row>
    <row r="300" spans="6:9" ht="14.25" customHeight="1" x14ac:dyDescent="0.3">
      <c r="F300" s="27"/>
      <c r="G300" s="27"/>
      <c r="H300" s="27"/>
      <c r="I300" s="27"/>
    </row>
    <row r="301" spans="6:9" ht="14.25" customHeight="1" x14ac:dyDescent="0.3">
      <c r="F301" s="27"/>
      <c r="G301" s="27"/>
      <c r="H301" s="27"/>
      <c r="I301" s="27"/>
    </row>
    <row r="302" spans="6:9" ht="14.25" customHeight="1" x14ac:dyDescent="0.3">
      <c r="F302" s="27"/>
      <c r="G302" s="27"/>
      <c r="H302" s="27"/>
      <c r="I302" s="27"/>
    </row>
    <row r="303" spans="6:9" ht="14.25" customHeight="1" x14ac:dyDescent="0.3">
      <c r="F303" s="27"/>
      <c r="G303" s="27"/>
      <c r="H303" s="27"/>
      <c r="I303" s="27"/>
    </row>
    <row r="304" spans="6:9" ht="14.25" customHeight="1" x14ac:dyDescent="0.3">
      <c r="F304" s="27"/>
      <c r="G304" s="27"/>
      <c r="H304" s="27"/>
      <c r="I304" s="27"/>
    </row>
    <row r="305" spans="6:9" ht="14.25" customHeight="1" x14ac:dyDescent="0.3">
      <c r="F305" s="27"/>
      <c r="G305" s="27"/>
      <c r="H305" s="27"/>
      <c r="I305" s="27"/>
    </row>
    <row r="306" spans="6:9" ht="14.25" customHeight="1" x14ac:dyDescent="0.3">
      <c r="F306" s="27"/>
      <c r="G306" s="27"/>
      <c r="H306" s="27"/>
      <c r="I306" s="27"/>
    </row>
    <row r="307" spans="6:9" ht="14.25" customHeight="1" x14ac:dyDescent="0.3">
      <c r="F307" s="27"/>
      <c r="G307" s="27"/>
      <c r="H307" s="27"/>
      <c r="I307" s="27"/>
    </row>
    <row r="308" spans="6:9" ht="14.25" customHeight="1" x14ac:dyDescent="0.3">
      <c r="F308" s="27"/>
      <c r="G308" s="27"/>
      <c r="H308" s="27"/>
      <c r="I308" s="27"/>
    </row>
    <row r="309" spans="6:9" ht="14.25" customHeight="1" x14ac:dyDescent="0.3">
      <c r="F309" s="27"/>
      <c r="G309" s="27"/>
      <c r="H309" s="27"/>
      <c r="I309" s="27"/>
    </row>
    <row r="310" spans="6:9" ht="14.25" customHeight="1" x14ac:dyDescent="0.3">
      <c r="F310" s="27"/>
      <c r="G310" s="27"/>
      <c r="H310" s="27"/>
      <c r="I310" s="27"/>
    </row>
    <row r="311" spans="6:9" ht="14.25" customHeight="1" x14ac:dyDescent="0.3">
      <c r="F311" s="27"/>
      <c r="G311" s="27"/>
      <c r="H311" s="27"/>
      <c r="I311" s="27"/>
    </row>
    <row r="312" spans="6:9" ht="14.25" customHeight="1" x14ac:dyDescent="0.3">
      <c r="F312" s="27"/>
      <c r="G312" s="27"/>
      <c r="H312" s="27"/>
      <c r="I312" s="27"/>
    </row>
    <row r="313" spans="6:9" ht="14.25" customHeight="1" x14ac:dyDescent="0.3">
      <c r="F313" s="27"/>
      <c r="G313" s="27"/>
      <c r="H313" s="27"/>
      <c r="I313" s="27"/>
    </row>
    <row r="314" spans="6:9" ht="14.25" customHeight="1" x14ac:dyDescent="0.3">
      <c r="F314" s="27"/>
      <c r="G314" s="27"/>
      <c r="H314" s="27"/>
      <c r="I314" s="27"/>
    </row>
    <row r="315" spans="6:9" ht="14.25" customHeight="1" x14ac:dyDescent="0.3">
      <c r="F315" s="27"/>
      <c r="G315" s="27"/>
      <c r="H315" s="27"/>
      <c r="I315" s="27"/>
    </row>
    <row r="316" spans="6:9" ht="14.25" customHeight="1" x14ac:dyDescent="0.3">
      <c r="F316" s="27"/>
      <c r="G316" s="27"/>
      <c r="H316" s="27"/>
      <c r="I316" s="27"/>
    </row>
    <row r="317" spans="6:9" ht="14.25" customHeight="1" x14ac:dyDescent="0.3">
      <c r="F317" s="27"/>
      <c r="G317" s="27"/>
      <c r="H317" s="27"/>
      <c r="I317" s="27"/>
    </row>
    <row r="318" spans="6:9" ht="14.25" customHeight="1" x14ac:dyDescent="0.3">
      <c r="F318" s="27"/>
      <c r="G318" s="27"/>
      <c r="H318" s="27"/>
      <c r="I318" s="27"/>
    </row>
    <row r="319" spans="6:9" ht="14.25" customHeight="1" x14ac:dyDescent="0.3">
      <c r="F319" s="27"/>
      <c r="G319" s="27"/>
      <c r="H319" s="27"/>
      <c r="I319" s="27"/>
    </row>
    <row r="320" spans="6:9" ht="14.25" customHeight="1" x14ac:dyDescent="0.3">
      <c r="F320" s="27"/>
      <c r="G320" s="27"/>
      <c r="H320" s="27"/>
      <c r="I320" s="27"/>
    </row>
    <row r="321" spans="6:9" ht="14.25" customHeight="1" x14ac:dyDescent="0.3">
      <c r="F321" s="27"/>
      <c r="G321" s="27"/>
      <c r="H321" s="27"/>
      <c r="I321" s="27"/>
    </row>
    <row r="322" spans="6:9" ht="14.25" customHeight="1" x14ac:dyDescent="0.3">
      <c r="F322" s="27"/>
      <c r="G322" s="27"/>
      <c r="H322" s="27"/>
      <c r="I322" s="27"/>
    </row>
    <row r="323" spans="6:9" ht="14.25" customHeight="1" x14ac:dyDescent="0.3">
      <c r="F323" s="27"/>
      <c r="G323" s="27"/>
      <c r="H323" s="27"/>
      <c r="I323" s="27"/>
    </row>
    <row r="324" spans="6:9" ht="14.25" customHeight="1" x14ac:dyDescent="0.3">
      <c r="F324" s="27"/>
      <c r="G324" s="27"/>
      <c r="H324" s="27"/>
      <c r="I324" s="27"/>
    </row>
    <row r="325" spans="6:9" ht="14.25" customHeight="1" x14ac:dyDescent="0.3">
      <c r="F325" s="27"/>
      <c r="G325" s="27"/>
      <c r="H325" s="27"/>
      <c r="I325" s="27"/>
    </row>
    <row r="326" spans="6:9" ht="14.25" customHeight="1" x14ac:dyDescent="0.3">
      <c r="F326" s="27"/>
      <c r="G326" s="27"/>
      <c r="H326" s="27"/>
      <c r="I326" s="27"/>
    </row>
    <row r="327" spans="6:9" ht="14.25" customHeight="1" x14ac:dyDescent="0.3">
      <c r="F327" s="27"/>
      <c r="G327" s="27"/>
      <c r="H327" s="27"/>
      <c r="I327" s="27"/>
    </row>
    <row r="328" spans="6:9" ht="14.25" customHeight="1" x14ac:dyDescent="0.3">
      <c r="F328" s="27"/>
      <c r="G328" s="27"/>
      <c r="H328" s="27"/>
      <c r="I328" s="27"/>
    </row>
    <row r="329" spans="6:9" ht="14.25" customHeight="1" x14ac:dyDescent="0.3">
      <c r="F329" s="27"/>
      <c r="G329" s="27"/>
      <c r="H329" s="27"/>
      <c r="I329" s="27"/>
    </row>
    <row r="330" spans="6:9" ht="14.25" customHeight="1" x14ac:dyDescent="0.3">
      <c r="F330" s="27"/>
      <c r="G330" s="27"/>
      <c r="H330" s="27"/>
      <c r="I330" s="27"/>
    </row>
    <row r="331" spans="6:9" ht="14.25" customHeight="1" x14ac:dyDescent="0.3">
      <c r="F331" s="27"/>
      <c r="G331" s="27"/>
      <c r="H331" s="27"/>
      <c r="I331" s="27"/>
    </row>
    <row r="332" spans="6:9" ht="14.25" customHeight="1" x14ac:dyDescent="0.3">
      <c r="F332" s="27"/>
      <c r="G332" s="27"/>
      <c r="H332" s="27"/>
      <c r="I332" s="27"/>
    </row>
    <row r="333" spans="6:9" ht="14.25" customHeight="1" x14ac:dyDescent="0.3">
      <c r="F333" s="27"/>
      <c r="G333" s="27"/>
      <c r="H333" s="27"/>
      <c r="I333" s="27"/>
    </row>
    <row r="334" spans="6:9" ht="14.25" customHeight="1" x14ac:dyDescent="0.3">
      <c r="F334" s="27"/>
      <c r="G334" s="27"/>
      <c r="H334" s="27"/>
      <c r="I334" s="27"/>
    </row>
    <row r="335" spans="6:9" ht="14.25" customHeight="1" x14ac:dyDescent="0.3">
      <c r="F335" s="27"/>
      <c r="G335" s="27"/>
      <c r="H335" s="27"/>
      <c r="I335" s="27"/>
    </row>
    <row r="336" spans="6:9" ht="14.25" customHeight="1" x14ac:dyDescent="0.3">
      <c r="F336" s="27"/>
      <c r="G336" s="27"/>
      <c r="H336" s="27"/>
      <c r="I336" s="27"/>
    </row>
    <row r="337" spans="6:9" ht="14.25" customHeight="1" x14ac:dyDescent="0.3">
      <c r="F337" s="27"/>
      <c r="G337" s="27"/>
      <c r="H337" s="27"/>
      <c r="I337" s="27"/>
    </row>
    <row r="338" spans="6:9" ht="14.25" customHeight="1" x14ac:dyDescent="0.3">
      <c r="F338" s="27"/>
      <c r="G338" s="27"/>
      <c r="H338" s="27"/>
      <c r="I338" s="27"/>
    </row>
    <row r="339" spans="6:9" ht="14.25" customHeight="1" x14ac:dyDescent="0.3">
      <c r="F339" s="27"/>
      <c r="G339" s="27"/>
      <c r="H339" s="27"/>
      <c r="I339" s="27"/>
    </row>
    <row r="340" spans="6:9" ht="14.25" customHeight="1" x14ac:dyDescent="0.3">
      <c r="F340" s="27"/>
      <c r="G340" s="27"/>
      <c r="H340" s="27"/>
      <c r="I340" s="27"/>
    </row>
    <row r="341" spans="6:9" ht="14.25" customHeight="1" x14ac:dyDescent="0.3">
      <c r="F341" s="27"/>
      <c r="G341" s="27"/>
      <c r="H341" s="27"/>
      <c r="I341" s="27"/>
    </row>
    <row r="342" spans="6:9" ht="14.25" customHeight="1" x14ac:dyDescent="0.3">
      <c r="F342" s="27"/>
      <c r="G342" s="27"/>
      <c r="H342" s="27"/>
      <c r="I342" s="27"/>
    </row>
    <row r="343" spans="6:9" ht="14.25" customHeight="1" x14ac:dyDescent="0.3">
      <c r="F343" s="27"/>
      <c r="G343" s="27"/>
      <c r="H343" s="27"/>
      <c r="I343" s="27"/>
    </row>
    <row r="344" spans="6:9" ht="14.25" customHeight="1" x14ac:dyDescent="0.3">
      <c r="F344" s="27"/>
      <c r="G344" s="27"/>
      <c r="H344" s="27"/>
      <c r="I344" s="27"/>
    </row>
    <row r="345" spans="6:9" ht="14.25" customHeight="1" x14ac:dyDescent="0.3">
      <c r="F345" s="27"/>
      <c r="G345" s="27"/>
      <c r="H345" s="27"/>
      <c r="I345" s="27"/>
    </row>
    <row r="346" spans="6:9" ht="14.25" customHeight="1" x14ac:dyDescent="0.3">
      <c r="F346" s="27"/>
      <c r="G346" s="27"/>
      <c r="H346" s="27"/>
      <c r="I346" s="27"/>
    </row>
    <row r="347" spans="6:9" ht="14.25" customHeight="1" x14ac:dyDescent="0.3">
      <c r="F347" s="27"/>
      <c r="G347" s="27"/>
      <c r="H347" s="27"/>
      <c r="I347" s="27"/>
    </row>
    <row r="348" spans="6:9" ht="14.25" customHeight="1" x14ac:dyDescent="0.3">
      <c r="F348" s="27"/>
      <c r="G348" s="27"/>
      <c r="H348" s="27"/>
      <c r="I348" s="27"/>
    </row>
    <row r="349" spans="6:9" ht="14.25" customHeight="1" x14ac:dyDescent="0.3">
      <c r="F349" s="27"/>
      <c r="G349" s="27"/>
      <c r="H349" s="27"/>
      <c r="I349" s="27"/>
    </row>
    <row r="350" spans="6:9" ht="14.25" customHeight="1" x14ac:dyDescent="0.3">
      <c r="F350" s="27"/>
      <c r="G350" s="27"/>
      <c r="H350" s="27"/>
      <c r="I350" s="27"/>
    </row>
    <row r="351" spans="6:9" ht="14.25" customHeight="1" x14ac:dyDescent="0.3">
      <c r="F351" s="27"/>
      <c r="G351" s="27"/>
      <c r="H351" s="27"/>
      <c r="I351" s="27"/>
    </row>
    <row r="352" spans="6:9" ht="14.25" customHeight="1" x14ac:dyDescent="0.3">
      <c r="F352" s="27"/>
      <c r="G352" s="27"/>
      <c r="H352" s="27"/>
      <c r="I352" s="27"/>
    </row>
    <row r="353" spans="6:9" ht="14.25" customHeight="1" x14ac:dyDescent="0.3">
      <c r="F353" s="27"/>
      <c r="G353" s="27"/>
      <c r="H353" s="27"/>
      <c r="I353" s="27"/>
    </row>
    <row r="354" spans="6:9" ht="14.25" customHeight="1" x14ac:dyDescent="0.3">
      <c r="F354" s="27"/>
      <c r="G354" s="27"/>
      <c r="H354" s="27"/>
      <c r="I354" s="27"/>
    </row>
    <row r="355" spans="6:9" ht="14.25" customHeight="1" x14ac:dyDescent="0.3">
      <c r="F355" s="27"/>
      <c r="G355" s="27"/>
      <c r="H355" s="27"/>
      <c r="I355" s="27"/>
    </row>
    <row r="356" spans="6:9" ht="14.25" customHeight="1" x14ac:dyDescent="0.3">
      <c r="F356" s="27"/>
      <c r="G356" s="27"/>
      <c r="H356" s="27"/>
      <c r="I356" s="27"/>
    </row>
    <row r="357" spans="6:9" ht="14.25" customHeight="1" x14ac:dyDescent="0.3">
      <c r="F357" s="27"/>
      <c r="G357" s="27"/>
      <c r="H357" s="27"/>
      <c r="I357" s="27"/>
    </row>
    <row r="358" spans="6:9" ht="14.25" customHeight="1" x14ac:dyDescent="0.3">
      <c r="F358" s="27"/>
      <c r="G358" s="27"/>
      <c r="H358" s="27"/>
      <c r="I358" s="27"/>
    </row>
    <row r="359" spans="6:9" ht="14.25" customHeight="1" x14ac:dyDescent="0.3">
      <c r="F359" s="27"/>
      <c r="G359" s="27"/>
      <c r="H359" s="27"/>
      <c r="I359" s="27"/>
    </row>
    <row r="360" spans="6:9" ht="14.25" customHeight="1" x14ac:dyDescent="0.3">
      <c r="F360" s="27"/>
      <c r="G360" s="27"/>
      <c r="H360" s="27"/>
      <c r="I360" s="27"/>
    </row>
    <row r="361" spans="6:9" ht="14.25" customHeight="1" x14ac:dyDescent="0.3">
      <c r="F361" s="27"/>
      <c r="G361" s="27"/>
      <c r="H361" s="27"/>
      <c r="I361" s="27"/>
    </row>
    <row r="362" spans="6:9" ht="14.25" customHeight="1" x14ac:dyDescent="0.3">
      <c r="F362" s="27"/>
      <c r="G362" s="27"/>
      <c r="H362" s="27"/>
      <c r="I362" s="27"/>
    </row>
    <row r="363" spans="6:9" ht="14.25" customHeight="1" x14ac:dyDescent="0.3">
      <c r="F363" s="27"/>
      <c r="G363" s="27"/>
      <c r="H363" s="27"/>
      <c r="I363" s="27"/>
    </row>
    <row r="364" spans="6:9" ht="14.25" customHeight="1" x14ac:dyDescent="0.3">
      <c r="F364" s="27"/>
      <c r="G364" s="27"/>
      <c r="H364" s="27"/>
      <c r="I364" s="27"/>
    </row>
    <row r="365" spans="6:9" ht="14.25" customHeight="1" x14ac:dyDescent="0.3">
      <c r="F365" s="27"/>
      <c r="G365" s="27"/>
      <c r="H365" s="27"/>
      <c r="I365" s="27"/>
    </row>
    <row r="366" spans="6:9" ht="14.25" customHeight="1" x14ac:dyDescent="0.3">
      <c r="F366" s="27"/>
      <c r="G366" s="27"/>
      <c r="H366" s="27"/>
      <c r="I366" s="27"/>
    </row>
    <row r="367" spans="6:9" ht="14.25" customHeight="1" x14ac:dyDescent="0.3">
      <c r="F367" s="27"/>
      <c r="G367" s="27"/>
      <c r="H367" s="27"/>
      <c r="I367" s="27"/>
    </row>
    <row r="368" spans="6:9" ht="14.25" customHeight="1" x14ac:dyDescent="0.3">
      <c r="F368" s="27"/>
      <c r="G368" s="27"/>
      <c r="H368" s="27"/>
      <c r="I368" s="27"/>
    </row>
    <row r="369" spans="6:9" ht="14.25" customHeight="1" x14ac:dyDescent="0.3">
      <c r="F369" s="27"/>
      <c r="G369" s="27"/>
      <c r="H369" s="27"/>
      <c r="I369" s="27"/>
    </row>
    <row r="370" spans="6:9" ht="14.25" customHeight="1" x14ac:dyDescent="0.3">
      <c r="F370" s="27"/>
      <c r="G370" s="27"/>
      <c r="H370" s="27"/>
      <c r="I370" s="27"/>
    </row>
    <row r="371" spans="6:9" ht="14.25" customHeight="1" x14ac:dyDescent="0.3">
      <c r="F371" s="27"/>
      <c r="G371" s="27"/>
      <c r="H371" s="27"/>
      <c r="I371" s="27"/>
    </row>
    <row r="372" spans="6:9" ht="14.25" customHeight="1" x14ac:dyDescent="0.3">
      <c r="F372" s="27"/>
      <c r="G372" s="27"/>
      <c r="H372" s="27"/>
      <c r="I372" s="27"/>
    </row>
    <row r="373" spans="6:9" ht="14.25" customHeight="1" x14ac:dyDescent="0.3">
      <c r="F373" s="27"/>
      <c r="G373" s="27"/>
      <c r="H373" s="27"/>
      <c r="I373" s="27"/>
    </row>
    <row r="374" spans="6:9" ht="14.25" customHeight="1" x14ac:dyDescent="0.3">
      <c r="F374" s="27"/>
      <c r="G374" s="27"/>
      <c r="H374" s="27"/>
      <c r="I374" s="27"/>
    </row>
    <row r="375" spans="6:9" ht="14.25" customHeight="1" x14ac:dyDescent="0.3">
      <c r="F375" s="27"/>
      <c r="G375" s="27"/>
      <c r="H375" s="27"/>
      <c r="I375" s="27"/>
    </row>
    <row r="376" spans="6:9" ht="14.25" customHeight="1" x14ac:dyDescent="0.3">
      <c r="F376" s="27"/>
      <c r="G376" s="27"/>
      <c r="H376" s="27"/>
      <c r="I376" s="27"/>
    </row>
    <row r="377" spans="6:9" ht="14.25" customHeight="1" x14ac:dyDescent="0.3">
      <c r="F377" s="27"/>
      <c r="G377" s="27"/>
      <c r="H377" s="27"/>
      <c r="I377" s="27"/>
    </row>
    <row r="378" spans="6:9" ht="14.25" customHeight="1" x14ac:dyDescent="0.3">
      <c r="F378" s="27"/>
      <c r="G378" s="27"/>
      <c r="H378" s="27"/>
      <c r="I378" s="27"/>
    </row>
    <row r="379" spans="6:9" ht="14.25" customHeight="1" x14ac:dyDescent="0.3">
      <c r="F379" s="27"/>
      <c r="G379" s="27"/>
      <c r="H379" s="27"/>
      <c r="I379" s="27"/>
    </row>
    <row r="380" spans="6:9" ht="14.25" customHeight="1" x14ac:dyDescent="0.3">
      <c r="F380" s="27"/>
      <c r="G380" s="27"/>
      <c r="H380" s="27"/>
      <c r="I380" s="27"/>
    </row>
    <row r="381" spans="6:9" ht="14.25" customHeight="1" x14ac:dyDescent="0.3">
      <c r="F381" s="27"/>
      <c r="G381" s="27"/>
      <c r="H381" s="27"/>
      <c r="I381" s="27"/>
    </row>
    <row r="382" spans="6:9" ht="14.25" customHeight="1" x14ac:dyDescent="0.3">
      <c r="F382" s="27"/>
      <c r="G382" s="27"/>
      <c r="H382" s="27"/>
      <c r="I382" s="27"/>
    </row>
    <row r="383" spans="6:9" ht="14.25" customHeight="1" x14ac:dyDescent="0.3">
      <c r="F383" s="27"/>
      <c r="G383" s="27"/>
      <c r="H383" s="27"/>
      <c r="I383" s="27"/>
    </row>
    <row r="384" spans="6:9" ht="14.25" customHeight="1" x14ac:dyDescent="0.3">
      <c r="F384" s="27"/>
      <c r="G384" s="27"/>
      <c r="H384" s="27"/>
      <c r="I384" s="27"/>
    </row>
    <row r="385" spans="6:9" ht="14.25" customHeight="1" x14ac:dyDescent="0.3">
      <c r="F385" s="27"/>
      <c r="G385" s="27"/>
      <c r="H385" s="27"/>
      <c r="I385" s="27"/>
    </row>
    <row r="386" spans="6:9" ht="14.25" customHeight="1" x14ac:dyDescent="0.3">
      <c r="F386" s="27"/>
      <c r="G386" s="27"/>
      <c r="H386" s="27"/>
      <c r="I386" s="27"/>
    </row>
    <row r="387" spans="6:9" ht="14.25" customHeight="1" x14ac:dyDescent="0.3">
      <c r="F387" s="27"/>
      <c r="G387" s="27"/>
      <c r="H387" s="27"/>
      <c r="I387" s="27"/>
    </row>
    <row r="388" spans="6:9" ht="14.25" customHeight="1" x14ac:dyDescent="0.3">
      <c r="F388" s="27"/>
      <c r="G388" s="27"/>
      <c r="H388" s="27"/>
      <c r="I388" s="27"/>
    </row>
    <row r="389" spans="6:9" ht="14.25" customHeight="1" x14ac:dyDescent="0.3">
      <c r="F389" s="27"/>
      <c r="G389" s="27"/>
      <c r="H389" s="27"/>
      <c r="I389" s="27"/>
    </row>
    <row r="390" spans="6:9" ht="14.25" customHeight="1" x14ac:dyDescent="0.3">
      <c r="F390" s="27"/>
      <c r="G390" s="27"/>
      <c r="H390" s="27"/>
      <c r="I390" s="27"/>
    </row>
    <row r="391" spans="6:9" ht="14.25" customHeight="1" x14ac:dyDescent="0.3">
      <c r="F391" s="27"/>
      <c r="G391" s="27"/>
      <c r="H391" s="27"/>
      <c r="I391" s="27"/>
    </row>
    <row r="392" spans="6:9" ht="14.25" customHeight="1" x14ac:dyDescent="0.3">
      <c r="F392" s="27"/>
      <c r="G392" s="27"/>
      <c r="H392" s="27"/>
      <c r="I392" s="27"/>
    </row>
    <row r="393" spans="6:9" ht="14.25" customHeight="1" x14ac:dyDescent="0.3">
      <c r="F393" s="27"/>
      <c r="G393" s="27"/>
      <c r="H393" s="27"/>
      <c r="I393" s="27"/>
    </row>
    <row r="394" spans="6:9" ht="14.25" customHeight="1" x14ac:dyDescent="0.3">
      <c r="F394" s="27"/>
      <c r="G394" s="27"/>
      <c r="H394" s="27"/>
      <c r="I394" s="27"/>
    </row>
    <row r="395" spans="6:9" ht="14.25" customHeight="1" x14ac:dyDescent="0.3">
      <c r="F395" s="27"/>
      <c r="G395" s="27"/>
      <c r="H395" s="27"/>
      <c r="I395" s="27"/>
    </row>
    <row r="396" spans="6:9" ht="14.25" customHeight="1" x14ac:dyDescent="0.3">
      <c r="F396" s="27"/>
      <c r="G396" s="27"/>
      <c r="H396" s="27"/>
      <c r="I396" s="27"/>
    </row>
    <row r="397" spans="6:9" ht="14.25" customHeight="1" x14ac:dyDescent="0.3">
      <c r="F397" s="27"/>
      <c r="G397" s="27"/>
      <c r="H397" s="27"/>
      <c r="I397" s="27"/>
    </row>
    <row r="398" spans="6:9" ht="14.25" customHeight="1" x14ac:dyDescent="0.3">
      <c r="F398" s="27"/>
      <c r="G398" s="27"/>
      <c r="H398" s="27"/>
      <c r="I398" s="27"/>
    </row>
    <row r="399" spans="6:9" ht="14.25" customHeight="1" x14ac:dyDescent="0.3">
      <c r="F399" s="27"/>
      <c r="G399" s="27"/>
      <c r="H399" s="27"/>
      <c r="I399" s="27"/>
    </row>
    <row r="400" spans="6:9" ht="14.25" customHeight="1" x14ac:dyDescent="0.3">
      <c r="F400" s="27"/>
      <c r="G400" s="27"/>
      <c r="H400" s="27"/>
      <c r="I400" s="27"/>
    </row>
    <row r="401" spans="6:9" ht="14.25" customHeight="1" x14ac:dyDescent="0.3">
      <c r="F401" s="27"/>
      <c r="G401" s="27"/>
      <c r="H401" s="27"/>
      <c r="I401" s="27"/>
    </row>
    <row r="402" spans="6:9" ht="14.25" customHeight="1" x14ac:dyDescent="0.3">
      <c r="F402" s="27"/>
      <c r="G402" s="27"/>
      <c r="H402" s="27"/>
      <c r="I402" s="27"/>
    </row>
    <row r="403" spans="6:9" ht="14.25" customHeight="1" x14ac:dyDescent="0.3">
      <c r="F403" s="27"/>
      <c r="G403" s="27"/>
      <c r="H403" s="27"/>
      <c r="I403" s="27"/>
    </row>
    <row r="404" spans="6:9" ht="14.25" customHeight="1" x14ac:dyDescent="0.3">
      <c r="F404" s="27"/>
      <c r="G404" s="27"/>
      <c r="H404" s="27"/>
      <c r="I404" s="27"/>
    </row>
    <row r="405" spans="6:9" ht="14.25" customHeight="1" x14ac:dyDescent="0.3">
      <c r="F405" s="27"/>
      <c r="G405" s="27"/>
      <c r="H405" s="27"/>
      <c r="I405" s="27"/>
    </row>
    <row r="406" spans="6:9" ht="14.25" customHeight="1" x14ac:dyDescent="0.3">
      <c r="F406" s="27"/>
      <c r="G406" s="27"/>
      <c r="H406" s="27"/>
      <c r="I406" s="27"/>
    </row>
    <row r="407" spans="6:9" ht="14.25" customHeight="1" x14ac:dyDescent="0.3">
      <c r="F407" s="27"/>
      <c r="G407" s="27"/>
      <c r="H407" s="27"/>
      <c r="I407" s="27"/>
    </row>
    <row r="408" spans="6:9" ht="14.25" customHeight="1" x14ac:dyDescent="0.3">
      <c r="F408" s="27"/>
      <c r="G408" s="27"/>
      <c r="H408" s="27"/>
      <c r="I408" s="27"/>
    </row>
    <row r="409" spans="6:9" ht="14.25" customHeight="1" x14ac:dyDescent="0.3">
      <c r="F409" s="27"/>
      <c r="G409" s="27"/>
      <c r="H409" s="27"/>
      <c r="I409" s="27"/>
    </row>
    <row r="410" spans="6:9" ht="14.25" customHeight="1" x14ac:dyDescent="0.3">
      <c r="F410" s="27"/>
      <c r="G410" s="27"/>
      <c r="H410" s="27"/>
      <c r="I410" s="27"/>
    </row>
    <row r="411" spans="6:9" ht="14.25" customHeight="1" x14ac:dyDescent="0.3">
      <c r="F411" s="27"/>
      <c r="G411" s="27"/>
      <c r="H411" s="27"/>
      <c r="I411" s="27"/>
    </row>
    <row r="412" spans="6:9" ht="14.25" customHeight="1" x14ac:dyDescent="0.3">
      <c r="F412" s="27"/>
      <c r="G412" s="27"/>
      <c r="H412" s="27"/>
      <c r="I412" s="27"/>
    </row>
    <row r="413" spans="6:9" ht="14.25" customHeight="1" x14ac:dyDescent="0.3">
      <c r="F413" s="27"/>
      <c r="G413" s="27"/>
      <c r="H413" s="27"/>
      <c r="I413" s="27"/>
    </row>
    <row r="414" spans="6:9" ht="14.25" customHeight="1" x14ac:dyDescent="0.3">
      <c r="F414" s="27"/>
      <c r="G414" s="27"/>
      <c r="H414" s="27"/>
      <c r="I414" s="27"/>
    </row>
    <row r="415" spans="6:9" ht="14.25" customHeight="1" x14ac:dyDescent="0.3">
      <c r="F415" s="27"/>
      <c r="G415" s="27"/>
      <c r="H415" s="27"/>
      <c r="I415" s="27"/>
    </row>
    <row r="416" spans="6:9" ht="14.25" customHeight="1" x14ac:dyDescent="0.3">
      <c r="F416" s="27"/>
      <c r="G416" s="27"/>
      <c r="H416" s="27"/>
      <c r="I416" s="27"/>
    </row>
    <row r="417" spans="6:9" ht="14.25" customHeight="1" x14ac:dyDescent="0.3">
      <c r="F417" s="27"/>
      <c r="G417" s="27"/>
      <c r="H417" s="27"/>
      <c r="I417" s="27"/>
    </row>
    <row r="418" spans="6:9" ht="14.25" customHeight="1" x14ac:dyDescent="0.3">
      <c r="F418" s="27"/>
      <c r="G418" s="27"/>
      <c r="H418" s="27"/>
      <c r="I418" s="27"/>
    </row>
    <row r="419" spans="6:9" ht="14.25" customHeight="1" x14ac:dyDescent="0.3">
      <c r="F419" s="27"/>
      <c r="G419" s="27"/>
      <c r="H419" s="27"/>
      <c r="I419" s="27"/>
    </row>
    <row r="420" spans="6:9" ht="14.25" customHeight="1" x14ac:dyDescent="0.3">
      <c r="F420" s="27"/>
      <c r="G420" s="27"/>
      <c r="H420" s="27"/>
      <c r="I420" s="27"/>
    </row>
    <row r="421" spans="6:9" ht="14.25" customHeight="1" x14ac:dyDescent="0.3">
      <c r="F421" s="27"/>
      <c r="G421" s="27"/>
      <c r="H421" s="27"/>
      <c r="I421" s="27"/>
    </row>
    <row r="422" spans="6:9" ht="14.25" customHeight="1" x14ac:dyDescent="0.3">
      <c r="F422" s="27"/>
      <c r="G422" s="27"/>
      <c r="H422" s="27"/>
      <c r="I422" s="27"/>
    </row>
    <row r="423" spans="6:9" ht="14.25" customHeight="1" x14ac:dyDescent="0.3">
      <c r="F423" s="27"/>
      <c r="G423" s="27"/>
      <c r="H423" s="27"/>
      <c r="I423" s="27"/>
    </row>
    <row r="424" spans="6:9" ht="14.25" customHeight="1" x14ac:dyDescent="0.3">
      <c r="F424" s="27"/>
      <c r="G424" s="27"/>
      <c r="H424" s="27"/>
      <c r="I424" s="27"/>
    </row>
    <row r="425" spans="6:9" ht="14.25" customHeight="1" x14ac:dyDescent="0.3">
      <c r="F425" s="27"/>
      <c r="G425" s="27"/>
      <c r="H425" s="27"/>
      <c r="I425" s="27"/>
    </row>
    <row r="426" spans="6:9" ht="14.25" customHeight="1" x14ac:dyDescent="0.3">
      <c r="F426" s="27"/>
      <c r="G426" s="27"/>
      <c r="H426" s="27"/>
      <c r="I426" s="27"/>
    </row>
    <row r="427" spans="6:9" ht="14.25" customHeight="1" x14ac:dyDescent="0.3">
      <c r="F427" s="27"/>
      <c r="G427" s="27"/>
      <c r="H427" s="27"/>
      <c r="I427" s="27"/>
    </row>
    <row r="428" spans="6:9" ht="14.25" customHeight="1" x14ac:dyDescent="0.3">
      <c r="F428" s="27"/>
      <c r="G428" s="27"/>
      <c r="H428" s="27"/>
      <c r="I428" s="27"/>
    </row>
    <row r="429" spans="6:9" ht="14.25" customHeight="1" x14ac:dyDescent="0.3">
      <c r="F429" s="27"/>
      <c r="G429" s="27"/>
      <c r="H429" s="27"/>
      <c r="I429" s="27"/>
    </row>
    <row r="430" spans="6:9" ht="14.25" customHeight="1" x14ac:dyDescent="0.3">
      <c r="F430" s="27"/>
      <c r="G430" s="27"/>
      <c r="H430" s="27"/>
      <c r="I430" s="27"/>
    </row>
    <row r="431" spans="6:9" ht="14.25" customHeight="1" x14ac:dyDescent="0.3">
      <c r="F431" s="27"/>
      <c r="G431" s="27"/>
      <c r="H431" s="27"/>
      <c r="I431" s="27"/>
    </row>
    <row r="432" spans="6:9" ht="14.25" customHeight="1" x14ac:dyDescent="0.3">
      <c r="F432" s="27"/>
      <c r="G432" s="27"/>
      <c r="H432" s="27"/>
      <c r="I432" s="27"/>
    </row>
    <row r="433" spans="6:9" ht="14.25" customHeight="1" x14ac:dyDescent="0.3">
      <c r="F433" s="27"/>
      <c r="G433" s="27"/>
      <c r="H433" s="27"/>
      <c r="I433" s="27"/>
    </row>
    <row r="434" spans="6:9" ht="14.25" customHeight="1" x14ac:dyDescent="0.3">
      <c r="F434" s="27"/>
      <c r="G434" s="27"/>
      <c r="H434" s="27"/>
      <c r="I434" s="27"/>
    </row>
    <row r="435" spans="6:9" ht="14.25" customHeight="1" x14ac:dyDescent="0.3">
      <c r="F435" s="27"/>
      <c r="G435" s="27"/>
      <c r="H435" s="27"/>
      <c r="I435" s="27"/>
    </row>
    <row r="436" spans="6:9" ht="14.25" customHeight="1" x14ac:dyDescent="0.3">
      <c r="F436" s="27"/>
      <c r="G436" s="27"/>
      <c r="H436" s="27"/>
      <c r="I436" s="27"/>
    </row>
    <row r="437" spans="6:9" ht="14.25" customHeight="1" x14ac:dyDescent="0.3">
      <c r="F437" s="27"/>
      <c r="G437" s="27"/>
      <c r="H437" s="27"/>
      <c r="I437" s="27"/>
    </row>
    <row r="438" spans="6:9" ht="14.25" customHeight="1" x14ac:dyDescent="0.3">
      <c r="F438" s="27"/>
      <c r="G438" s="27"/>
      <c r="H438" s="27"/>
      <c r="I438" s="27"/>
    </row>
    <row r="439" spans="6:9" ht="14.25" customHeight="1" x14ac:dyDescent="0.3">
      <c r="F439" s="27"/>
      <c r="G439" s="27"/>
      <c r="H439" s="27"/>
      <c r="I439" s="27"/>
    </row>
    <row r="440" spans="6:9" ht="14.25" customHeight="1" x14ac:dyDescent="0.3">
      <c r="F440" s="27"/>
      <c r="G440" s="27"/>
      <c r="H440" s="27"/>
      <c r="I440" s="27"/>
    </row>
    <row r="441" spans="6:9" ht="14.25" customHeight="1" x14ac:dyDescent="0.3">
      <c r="F441" s="27"/>
      <c r="G441" s="27"/>
      <c r="H441" s="27"/>
      <c r="I441" s="27"/>
    </row>
    <row r="442" spans="6:9" ht="14.25" customHeight="1" x14ac:dyDescent="0.3">
      <c r="F442" s="27"/>
      <c r="G442" s="27"/>
      <c r="H442" s="27"/>
      <c r="I442" s="27"/>
    </row>
    <row r="443" spans="6:9" ht="14.25" customHeight="1" x14ac:dyDescent="0.3">
      <c r="F443" s="27"/>
      <c r="G443" s="27"/>
      <c r="H443" s="27"/>
      <c r="I443" s="27"/>
    </row>
    <row r="444" spans="6:9" ht="14.25" customHeight="1" x14ac:dyDescent="0.3">
      <c r="F444" s="27"/>
      <c r="G444" s="27"/>
      <c r="H444" s="27"/>
      <c r="I444" s="27"/>
    </row>
    <row r="445" spans="6:9" ht="14.25" customHeight="1" x14ac:dyDescent="0.3">
      <c r="F445" s="27"/>
      <c r="G445" s="27"/>
      <c r="H445" s="27"/>
      <c r="I445" s="27"/>
    </row>
    <row r="446" spans="6:9" ht="14.25" customHeight="1" x14ac:dyDescent="0.3">
      <c r="F446" s="27"/>
      <c r="G446" s="27"/>
      <c r="H446" s="27"/>
      <c r="I446" s="27"/>
    </row>
    <row r="447" spans="6:9" ht="14.25" customHeight="1" x14ac:dyDescent="0.3">
      <c r="F447" s="27"/>
      <c r="G447" s="27"/>
      <c r="H447" s="27"/>
      <c r="I447" s="27"/>
    </row>
    <row r="448" spans="6:9" ht="14.25" customHeight="1" x14ac:dyDescent="0.3">
      <c r="F448" s="27"/>
      <c r="G448" s="27"/>
      <c r="H448" s="27"/>
      <c r="I448" s="27"/>
    </row>
    <row r="449" spans="6:9" ht="14.25" customHeight="1" x14ac:dyDescent="0.3">
      <c r="F449" s="27"/>
      <c r="G449" s="27"/>
      <c r="H449" s="27"/>
      <c r="I449" s="27"/>
    </row>
    <row r="450" spans="6:9" ht="14.25" customHeight="1" x14ac:dyDescent="0.3">
      <c r="F450" s="27"/>
      <c r="G450" s="27"/>
      <c r="H450" s="27"/>
      <c r="I450" s="27"/>
    </row>
    <row r="451" spans="6:9" ht="14.25" customHeight="1" x14ac:dyDescent="0.3">
      <c r="F451" s="27"/>
      <c r="G451" s="27"/>
      <c r="H451" s="27"/>
      <c r="I451" s="27"/>
    </row>
    <row r="452" spans="6:9" ht="14.25" customHeight="1" x14ac:dyDescent="0.3">
      <c r="F452" s="27"/>
      <c r="G452" s="27"/>
      <c r="H452" s="27"/>
      <c r="I452" s="27"/>
    </row>
    <row r="453" spans="6:9" ht="14.25" customHeight="1" x14ac:dyDescent="0.3">
      <c r="F453" s="27"/>
      <c r="G453" s="27"/>
      <c r="H453" s="27"/>
      <c r="I453" s="27"/>
    </row>
    <row r="454" spans="6:9" ht="14.25" customHeight="1" x14ac:dyDescent="0.3">
      <c r="F454" s="27"/>
      <c r="G454" s="27"/>
      <c r="H454" s="27"/>
      <c r="I454" s="27"/>
    </row>
    <row r="455" spans="6:9" ht="14.25" customHeight="1" x14ac:dyDescent="0.3">
      <c r="F455" s="27"/>
      <c r="G455" s="27"/>
      <c r="H455" s="27"/>
      <c r="I455" s="27"/>
    </row>
    <row r="456" spans="6:9" ht="14.25" customHeight="1" x14ac:dyDescent="0.3">
      <c r="F456" s="27"/>
      <c r="G456" s="27"/>
      <c r="H456" s="27"/>
      <c r="I456" s="27"/>
    </row>
    <row r="457" spans="6:9" ht="14.25" customHeight="1" x14ac:dyDescent="0.3">
      <c r="F457" s="27"/>
      <c r="G457" s="27"/>
      <c r="H457" s="27"/>
      <c r="I457" s="27"/>
    </row>
    <row r="458" spans="6:9" ht="14.25" customHeight="1" x14ac:dyDescent="0.3">
      <c r="F458" s="27"/>
      <c r="G458" s="27"/>
      <c r="H458" s="27"/>
      <c r="I458" s="27"/>
    </row>
    <row r="459" spans="6:9" ht="14.25" customHeight="1" x14ac:dyDescent="0.3">
      <c r="F459" s="27"/>
      <c r="G459" s="27"/>
      <c r="H459" s="27"/>
      <c r="I459" s="27"/>
    </row>
    <row r="460" spans="6:9" ht="14.25" customHeight="1" x14ac:dyDescent="0.3">
      <c r="F460" s="27"/>
      <c r="G460" s="27"/>
      <c r="H460" s="27"/>
      <c r="I460" s="27"/>
    </row>
    <row r="461" spans="6:9" ht="14.25" customHeight="1" x14ac:dyDescent="0.3">
      <c r="F461" s="27"/>
      <c r="G461" s="27"/>
      <c r="H461" s="27"/>
      <c r="I461" s="27"/>
    </row>
    <row r="462" spans="6:9" ht="14.25" customHeight="1" x14ac:dyDescent="0.3">
      <c r="F462" s="27"/>
      <c r="G462" s="27"/>
      <c r="H462" s="27"/>
      <c r="I462" s="27"/>
    </row>
    <row r="463" spans="6:9" ht="14.25" customHeight="1" x14ac:dyDescent="0.3">
      <c r="F463" s="27"/>
      <c r="G463" s="27"/>
      <c r="H463" s="27"/>
      <c r="I463" s="27"/>
    </row>
    <row r="464" spans="6:9" ht="14.25" customHeight="1" x14ac:dyDescent="0.3">
      <c r="F464" s="27"/>
      <c r="G464" s="27"/>
      <c r="H464" s="27"/>
      <c r="I464" s="27"/>
    </row>
    <row r="465" spans="6:9" ht="14.25" customHeight="1" x14ac:dyDescent="0.3">
      <c r="F465" s="27"/>
      <c r="G465" s="27"/>
      <c r="H465" s="27"/>
      <c r="I465" s="27"/>
    </row>
    <row r="466" spans="6:9" ht="14.25" customHeight="1" x14ac:dyDescent="0.3">
      <c r="F466" s="27"/>
      <c r="G466" s="27"/>
      <c r="H466" s="27"/>
      <c r="I466" s="27"/>
    </row>
    <row r="467" spans="6:9" ht="14.25" customHeight="1" x14ac:dyDescent="0.3">
      <c r="F467" s="27"/>
      <c r="G467" s="27"/>
      <c r="H467" s="27"/>
      <c r="I467" s="27"/>
    </row>
    <row r="468" spans="6:9" ht="14.25" customHeight="1" x14ac:dyDescent="0.3">
      <c r="F468" s="27"/>
      <c r="G468" s="27"/>
      <c r="H468" s="27"/>
      <c r="I468" s="27"/>
    </row>
    <row r="469" spans="6:9" ht="14.25" customHeight="1" x14ac:dyDescent="0.3">
      <c r="F469" s="27"/>
      <c r="G469" s="27"/>
      <c r="H469" s="27"/>
      <c r="I469" s="27"/>
    </row>
    <row r="470" spans="6:9" ht="14.25" customHeight="1" x14ac:dyDescent="0.3">
      <c r="F470" s="27"/>
      <c r="G470" s="27"/>
      <c r="H470" s="27"/>
      <c r="I470" s="27"/>
    </row>
    <row r="471" spans="6:9" ht="14.25" customHeight="1" x14ac:dyDescent="0.3">
      <c r="F471" s="27"/>
      <c r="G471" s="27"/>
      <c r="H471" s="27"/>
      <c r="I471" s="27"/>
    </row>
    <row r="472" spans="6:9" ht="14.25" customHeight="1" x14ac:dyDescent="0.3">
      <c r="F472" s="27"/>
      <c r="G472" s="27"/>
      <c r="H472" s="27"/>
      <c r="I472" s="27"/>
    </row>
    <row r="473" spans="6:9" ht="14.25" customHeight="1" x14ac:dyDescent="0.3">
      <c r="F473" s="27"/>
      <c r="G473" s="27"/>
      <c r="H473" s="27"/>
      <c r="I473" s="27"/>
    </row>
    <row r="474" spans="6:9" ht="14.25" customHeight="1" x14ac:dyDescent="0.3">
      <c r="F474" s="27"/>
      <c r="G474" s="27"/>
      <c r="H474" s="27"/>
      <c r="I474" s="27"/>
    </row>
    <row r="475" spans="6:9" ht="14.25" customHeight="1" x14ac:dyDescent="0.3">
      <c r="F475" s="27"/>
      <c r="G475" s="27"/>
      <c r="H475" s="27"/>
      <c r="I475" s="27"/>
    </row>
    <row r="476" spans="6:9" ht="14.25" customHeight="1" x14ac:dyDescent="0.3">
      <c r="F476" s="27"/>
      <c r="G476" s="27"/>
      <c r="H476" s="27"/>
      <c r="I476" s="27"/>
    </row>
    <row r="477" spans="6:9" ht="14.25" customHeight="1" x14ac:dyDescent="0.3">
      <c r="F477" s="27"/>
      <c r="G477" s="27"/>
      <c r="H477" s="27"/>
      <c r="I477" s="27"/>
    </row>
    <row r="478" spans="6:9" ht="14.25" customHeight="1" x14ac:dyDescent="0.3">
      <c r="F478" s="27"/>
      <c r="G478" s="27"/>
      <c r="H478" s="27"/>
      <c r="I478" s="27"/>
    </row>
    <row r="479" spans="6:9" ht="14.25" customHeight="1" x14ac:dyDescent="0.3">
      <c r="F479" s="27"/>
      <c r="G479" s="27"/>
      <c r="H479" s="27"/>
      <c r="I479" s="27"/>
    </row>
    <row r="480" spans="6:9" ht="14.25" customHeight="1" x14ac:dyDescent="0.3">
      <c r="F480" s="27"/>
      <c r="G480" s="27"/>
      <c r="H480" s="27"/>
      <c r="I480" s="27"/>
    </row>
    <row r="481" spans="6:9" ht="14.25" customHeight="1" x14ac:dyDescent="0.3">
      <c r="F481" s="27"/>
      <c r="G481" s="27"/>
      <c r="H481" s="27"/>
      <c r="I481" s="27"/>
    </row>
    <row r="482" spans="6:9" ht="14.25" customHeight="1" x14ac:dyDescent="0.3">
      <c r="F482" s="27"/>
      <c r="G482" s="27"/>
      <c r="H482" s="27"/>
      <c r="I482" s="27"/>
    </row>
    <row r="483" spans="6:9" ht="14.25" customHeight="1" x14ac:dyDescent="0.3">
      <c r="F483" s="27"/>
      <c r="G483" s="27"/>
      <c r="H483" s="27"/>
      <c r="I483" s="27"/>
    </row>
    <row r="484" spans="6:9" ht="14.25" customHeight="1" x14ac:dyDescent="0.3">
      <c r="F484" s="27"/>
      <c r="G484" s="27"/>
      <c r="H484" s="27"/>
      <c r="I484" s="27"/>
    </row>
    <row r="485" spans="6:9" ht="14.25" customHeight="1" x14ac:dyDescent="0.3">
      <c r="F485" s="27"/>
      <c r="G485" s="27"/>
      <c r="H485" s="27"/>
      <c r="I485" s="27"/>
    </row>
    <row r="486" spans="6:9" ht="14.25" customHeight="1" x14ac:dyDescent="0.3">
      <c r="F486" s="27"/>
      <c r="G486" s="27"/>
      <c r="H486" s="27"/>
      <c r="I486" s="27"/>
    </row>
    <row r="487" spans="6:9" ht="14.25" customHeight="1" x14ac:dyDescent="0.3">
      <c r="F487" s="27"/>
      <c r="G487" s="27"/>
      <c r="H487" s="27"/>
      <c r="I487" s="27"/>
    </row>
    <row r="488" spans="6:9" ht="14.25" customHeight="1" x14ac:dyDescent="0.3">
      <c r="F488" s="27"/>
      <c r="G488" s="27"/>
      <c r="H488" s="27"/>
      <c r="I488" s="27"/>
    </row>
    <row r="489" spans="6:9" ht="14.25" customHeight="1" x14ac:dyDescent="0.3">
      <c r="F489" s="27"/>
      <c r="G489" s="27"/>
      <c r="H489" s="27"/>
      <c r="I489" s="27"/>
    </row>
    <row r="490" spans="6:9" ht="14.25" customHeight="1" x14ac:dyDescent="0.3">
      <c r="F490" s="27"/>
      <c r="G490" s="27"/>
      <c r="H490" s="27"/>
      <c r="I490" s="27"/>
    </row>
    <row r="491" spans="6:9" ht="14.25" customHeight="1" x14ac:dyDescent="0.3">
      <c r="F491" s="27"/>
      <c r="G491" s="27"/>
      <c r="H491" s="27"/>
      <c r="I491" s="27"/>
    </row>
    <row r="492" spans="6:9" ht="14.25" customHeight="1" x14ac:dyDescent="0.3">
      <c r="F492" s="27"/>
      <c r="G492" s="27"/>
      <c r="H492" s="27"/>
      <c r="I492" s="27"/>
    </row>
    <row r="493" spans="6:9" ht="14.25" customHeight="1" x14ac:dyDescent="0.3">
      <c r="F493" s="27"/>
      <c r="G493" s="27"/>
      <c r="H493" s="27"/>
      <c r="I493" s="27"/>
    </row>
    <row r="494" spans="6:9" ht="14.25" customHeight="1" x14ac:dyDescent="0.3">
      <c r="F494" s="27"/>
      <c r="G494" s="27"/>
      <c r="H494" s="27"/>
      <c r="I494" s="27"/>
    </row>
    <row r="495" spans="6:9" ht="14.25" customHeight="1" x14ac:dyDescent="0.3">
      <c r="F495" s="27"/>
      <c r="G495" s="27"/>
      <c r="H495" s="27"/>
      <c r="I495" s="27"/>
    </row>
    <row r="496" spans="6:9" ht="14.25" customHeight="1" x14ac:dyDescent="0.3">
      <c r="F496" s="27"/>
      <c r="G496" s="27"/>
      <c r="H496" s="27"/>
      <c r="I496" s="27"/>
    </row>
    <row r="497" spans="6:9" ht="14.25" customHeight="1" x14ac:dyDescent="0.3">
      <c r="F497" s="27"/>
      <c r="G497" s="27"/>
      <c r="H497" s="27"/>
      <c r="I497" s="27"/>
    </row>
    <row r="498" spans="6:9" ht="14.25" customHeight="1" x14ac:dyDescent="0.3">
      <c r="F498" s="27"/>
      <c r="G498" s="27"/>
      <c r="H498" s="27"/>
      <c r="I498" s="27"/>
    </row>
    <row r="499" spans="6:9" ht="14.25" customHeight="1" x14ac:dyDescent="0.3">
      <c r="F499" s="27"/>
      <c r="G499" s="27"/>
      <c r="H499" s="27"/>
      <c r="I499" s="27"/>
    </row>
    <row r="500" spans="6:9" ht="14.25" customHeight="1" x14ac:dyDescent="0.3">
      <c r="F500" s="27"/>
      <c r="G500" s="27"/>
      <c r="H500" s="27"/>
      <c r="I500" s="27"/>
    </row>
    <row r="501" spans="6:9" ht="14.25" customHeight="1" x14ac:dyDescent="0.3">
      <c r="F501" s="27"/>
      <c r="G501" s="27"/>
      <c r="H501" s="27"/>
      <c r="I501" s="27"/>
    </row>
    <row r="502" spans="6:9" ht="14.25" customHeight="1" x14ac:dyDescent="0.3">
      <c r="F502" s="27"/>
      <c r="G502" s="27"/>
      <c r="H502" s="27"/>
      <c r="I502" s="27"/>
    </row>
    <row r="503" spans="6:9" ht="14.25" customHeight="1" x14ac:dyDescent="0.3">
      <c r="F503" s="27"/>
      <c r="G503" s="27"/>
      <c r="H503" s="27"/>
      <c r="I503" s="27"/>
    </row>
    <row r="504" spans="6:9" ht="14.25" customHeight="1" x14ac:dyDescent="0.3">
      <c r="F504" s="27"/>
      <c r="G504" s="27"/>
      <c r="H504" s="27"/>
      <c r="I504" s="27"/>
    </row>
    <row r="505" spans="6:9" ht="14.25" customHeight="1" x14ac:dyDescent="0.3">
      <c r="F505" s="27"/>
      <c r="G505" s="27"/>
      <c r="H505" s="27"/>
      <c r="I505" s="27"/>
    </row>
    <row r="506" spans="6:9" ht="14.25" customHeight="1" x14ac:dyDescent="0.3">
      <c r="F506" s="27"/>
      <c r="G506" s="27"/>
      <c r="H506" s="27"/>
      <c r="I506" s="27"/>
    </row>
    <row r="507" spans="6:9" ht="14.25" customHeight="1" x14ac:dyDescent="0.3">
      <c r="F507" s="27"/>
      <c r="G507" s="27"/>
      <c r="H507" s="27"/>
      <c r="I507" s="27"/>
    </row>
    <row r="508" spans="6:9" ht="14.25" customHeight="1" x14ac:dyDescent="0.3">
      <c r="F508" s="27"/>
      <c r="G508" s="27"/>
      <c r="H508" s="27"/>
      <c r="I508" s="27"/>
    </row>
    <row r="509" spans="6:9" ht="14.25" customHeight="1" x14ac:dyDescent="0.3">
      <c r="F509" s="27"/>
      <c r="G509" s="27"/>
      <c r="H509" s="27"/>
      <c r="I509" s="27"/>
    </row>
    <row r="510" spans="6:9" ht="14.25" customHeight="1" x14ac:dyDescent="0.3">
      <c r="F510" s="27"/>
      <c r="G510" s="27"/>
      <c r="H510" s="27"/>
      <c r="I510" s="27"/>
    </row>
    <row r="511" spans="6:9" ht="14.25" customHeight="1" x14ac:dyDescent="0.3">
      <c r="F511" s="27"/>
      <c r="G511" s="27"/>
      <c r="H511" s="27"/>
      <c r="I511" s="27"/>
    </row>
    <row r="512" spans="6:9" ht="14.25" customHeight="1" x14ac:dyDescent="0.3">
      <c r="F512" s="27"/>
      <c r="G512" s="27"/>
      <c r="H512" s="27"/>
      <c r="I512" s="27"/>
    </row>
    <row r="513" spans="6:9" ht="14.25" customHeight="1" x14ac:dyDescent="0.3">
      <c r="F513" s="27"/>
      <c r="G513" s="27"/>
      <c r="H513" s="27"/>
      <c r="I513" s="27"/>
    </row>
    <row r="514" spans="6:9" ht="14.25" customHeight="1" x14ac:dyDescent="0.3">
      <c r="F514" s="27"/>
      <c r="G514" s="27"/>
      <c r="H514" s="27"/>
      <c r="I514" s="27"/>
    </row>
    <row r="515" spans="6:9" ht="14.25" customHeight="1" x14ac:dyDescent="0.3">
      <c r="F515" s="27"/>
      <c r="G515" s="27"/>
      <c r="H515" s="27"/>
      <c r="I515" s="27"/>
    </row>
    <row r="516" spans="6:9" ht="14.25" customHeight="1" x14ac:dyDescent="0.3">
      <c r="F516" s="27"/>
      <c r="G516" s="27"/>
      <c r="H516" s="27"/>
      <c r="I516" s="27"/>
    </row>
    <row r="517" spans="6:9" ht="14.25" customHeight="1" x14ac:dyDescent="0.3">
      <c r="F517" s="27"/>
      <c r="G517" s="27"/>
      <c r="H517" s="27"/>
      <c r="I517" s="27"/>
    </row>
    <row r="518" spans="6:9" ht="14.25" customHeight="1" x14ac:dyDescent="0.3">
      <c r="F518" s="27"/>
      <c r="G518" s="27"/>
      <c r="H518" s="27"/>
      <c r="I518" s="27"/>
    </row>
    <row r="519" spans="6:9" ht="14.25" customHeight="1" x14ac:dyDescent="0.3">
      <c r="F519" s="27"/>
      <c r="G519" s="27"/>
      <c r="H519" s="27"/>
      <c r="I519" s="27"/>
    </row>
    <row r="520" spans="6:9" ht="14.25" customHeight="1" x14ac:dyDescent="0.3">
      <c r="F520" s="27"/>
      <c r="G520" s="27"/>
      <c r="H520" s="27"/>
      <c r="I520" s="27"/>
    </row>
    <row r="521" spans="6:9" ht="14.25" customHeight="1" x14ac:dyDescent="0.3">
      <c r="F521" s="27"/>
      <c r="G521" s="27"/>
      <c r="H521" s="27"/>
      <c r="I521" s="27"/>
    </row>
    <row r="522" spans="6:9" ht="14.25" customHeight="1" x14ac:dyDescent="0.3">
      <c r="F522" s="27"/>
      <c r="G522" s="27"/>
      <c r="H522" s="27"/>
      <c r="I522" s="27"/>
    </row>
    <row r="523" spans="6:9" ht="14.25" customHeight="1" x14ac:dyDescent="0.3">
      <c r="F523" s="27"/>
      <c r="G523" s="27"/>
      <c r="H523" s="27"/>
      <c r="I523" s="27"/>
    </row>
    <row r="524" spans="6:9" ht="14.25" customHeight="1" x14ac:dyDescent="0.3">
      <c r="F524" s="27"/>
      <c r="G524" s="27"/>
      <c r="H524" s="27"/>
      <c r="I524" s="27"/>
    </row>
    <row r="525" spans="6:9" ht="14.25" customHeight="1" x14ac:dyDescent="0.3">
      <c r="F525" s="27"/>
      <c r="G525" s="27"/>
      <c r="H525" s="27"/>
      <c r="I525" s="27"/>
    </row>
    <row r="526" spans="6:9" ht="14.25" customHeight="1" x14ac:dyDescent="0.3">
      <c r="F526" s="27"/>
      <c r="G526" s="27"/>
      <c r="H526" s="27"/>
      <c r="I526" s="27"/>
    </row>
    <row r="527" spans="6:9" ht="14.25" customHeight="1" x14ac:dyDescent="0.3">
      <c r="F527" s="27"/>
      <c r="G527" s="27"/>
      <c r="H527" s="27"/>
      <c r="I527" s="27"/>
    </row>
    <row r="528" spans="6:9" ht="14.25" customHeight="1" x14ac:dyDescent="0.3">
      <c r="F528" s="27"/>
      <c r="G528" s="27"/>
      <c r="H528" s="27"/>
      <c r="I528" s="27"/>
    </row>
    <row r="529" spans="6:9" ht="14.25" customHeight="1" x14ac:dyDescent="0.3">
      <c r="F529" s="27"/>
      <c r="G529" s="27"/>
      <c r="H529" s="27"/>
      <c r="I529" s="27"/>
    </row>
    <row r="530" spans="6:9" ht="14.25" customHeight="1" x14ac:dyDescent="0.3">
      <c r="F530" s="27"/>
      <c r="G530" s="27"/>
      <c r="H530" s="27"/>
      <c r="I530" s="27"/>
    </row>
    <row r="531" spans="6:9" ht="14.25" customHeight="1" x14ac:dyDescent="0.3">
      <c r="F531" s="27"/>
      <c r="G531" s="27"/>
      <c r="H531" s="27"/>
      <c r="I531" s="27"/>
    </row>
    <row r="532" spans="6:9" ht="14.25" customHeight="1" x14ac:dyDescent="0.3">
      <c r="F532" s="27"/>
      <c r="G532" s="27"/>
      <c r="H532" s="27"/>
      <c r="I532" s="27"/>
    </row>
    <row r="533" spans="6:9" ht="14.25" customHeight="1" x14ac:dyDescent="0.3">
      <c r="F533" s="27"/>
      <c r="G533" s="27"/>
      <c r="H533" s="27"/>
      <c r="I533" s="27"/>
    </row>
    <row r="534" spans="6:9" ht="14.25" customHeight="1" x14ac:dyDescent="0.3">
      <c r="F534" s="27"/>
      <c r="G534" s="27"/>
      <c r="H534" s="27"/>
      <c r="I534" s="27"/>
    </row>
    <row r="535" spans="6:9" ht="14.25" customHeight="1" x14ac:dyDescent="0.3">
      <c r="F535" s="27"/>
      <c r="G535" s="27"/>
      <c r="H535" s="27"/>
      <c r="I535" s="27"/>
    </row>
    <row r="536" spans="6:9" ht="14.25" customHeight="1" x14ac:dyDescent="0.3">
      <c r="F536" s="27"/>
      <c r="G536" s="27"/>
      <c r="H536" s="27"/>
      <c r="I536" s="27"/>
    </row>
    <row r="537" spans="6:9" ht="14.25" customHeight="1" x14ac:dyDescent="0.3">
      <c r="F537" s="27"/>
      <c r="G537" s="27"/>
      <c r="H537" s="27"/>
      <c r="I537" s="27"/>
    </row>
    <row r="538" spans="6:9" ht="14.25" customHeight="1" x14ac:dyDescent="0.3">
      <c r="F538" s="27"/>
      <c r="G538" s="27"/>
      <c r="H538" s="27"/>
      <c r="I538" s="27"/>
    </row>
    <row r="539" spans="6:9" ht="14.25" customHeight="1" x14ac:dyDescent="0.3">
      <c r="F539" s="27"/>
      <c r="G539" s="27"/>
      <c r="H539" s="27"/>
      <c r="I539" s="27"/>
    </row>
    <row r="540" spans="6:9" ht="14.25" customHeight="1" x14ac:dyDescent="0.3">
      <c r="F540" s="27"/>
      <c r="G540" s="27"/>
      <c r="H540" s="27"/>
      <c r="I540" s="27"/>
    </row>
    <row r="541" spans="6:9" ht="14.25" customHeight="1" x14ac:dyDescent="0.3">
      <c r="F541" s="27"/>
      <c r="G541" s="27"/>
      <c r="H541" s="27"/>
      <c r="I541" s="27"/>
    </row>
    <row r="542" spans="6:9" ht="14.25" customHeight="1" x14ac:dyDescent="0.3">
      <c r="F542" s="27"/>
      <c r="G542" s="27"/>
      <c r="H542" s="27"/>
      <c r="I542" s="27"/>
    </row>
    <row r="543" spans="6:9" ht="14.25" customHeight="1" x14ac:dyDescent="0.3">
      <c r="F543" s="27"/>
      <c r="G543" s="27"/>
      <c r="H543" s="27"/>
      <c r="I543" s="27"/>
    </row>
    <row r="544" spans="6:9" ht="14.25" customHeight="1" x14ac:dyDescent="0.3">
      <c r="F544" s="27"/>
      <c r="G544" s="27"/>
      <c r="H544" s="27"/>
      <c r="I544" s="27"/>
    </row>
    <row r="545" spans="6:9" ht="14.25" customHeight="1" x14ac:dyDescent="0.3">
      <c r="F545" s="27"/>
      <c r="G545" s="27"/>
      <c r="H545" s="27"/>
      <c r="I545" s="27"/>
    </row>
    <row r="546" spans="6:9" ht="14.25" customHeight="1" x14ac:dyDescent="0.3">
      <c r="F546" s="27"/>
      <c r="G546" s="27"/>
      <c r="H546" s="27"/>
      <c r="I546" s="27"/>
    </row>
    <row r="547" spans="6:9" ht="14.25" customHeight="1" x14ac:dyDescent="0.3">
      <c r="F547" s="27"/>
      <c r="G547" s="27"/>
      <c r="H547" s="27"/>
      <c r="I547" s="27"/>
    </row>
    <row r="548" spans="6:9" ht="14.25" customHeight="1" x14ac:dyDescent="0.3">
      <c r="F548" s="27"/>
      <c r="G548" s="27"/>
      <c r="H548" s="27"/>
      <c r="I548" s="27"/>
    </row>
    <row r="549" spans="6:9" ht="14.25" customHeight="1" x14ac:dyDescent="0.3">
      <c r="F549" s="27"/>
      <c r="G549" s="27"/>
      <c r="H549" s="27"/>
      <c r="I549" s="27"/>
    </row>
    <row r="550" spans="6:9" ht="14.25" customHeight="1" x14ac:dyDescent="0.3">
      <c r="F550" s="27"/>
      <c r="G550" s="27"/>
      <c r="H550" s="27"/>
      <c r="I550" s="27"/>
    </row>
    <row r="551" spans="6:9" ht="14.25" customHeight="1" x14ac:dyDescent="0.3">
      <c r="F551" s="27"/>
      <c r="G551" s="27"/>
      <c r="H551" s="27"/>
      <c r="I551" s="27"/>
    </row>
    <row r="552" spans="6:9" ht="14.25" customHeight="1" x14ac:dyDescent="0.3">
      <c r="F552" s="27"/>
      <c r="G552" s="27"/>
      <c r="H552" s="27"/>
      <c r="I552" s="27"/>
    </row>
    <row r="553" spans="6:9" ht="14.25" customHeight="1" x14ac:dyDescent="0.3">
      <c r="F553" s="27"/>
      <c r="G553" s="27"/>
      <c r="H553" s="27"/>
      <c r="I553" s="27"/>
    </row>
    <row r="554" spans="6:9" ht="14.25" customHeight="1" x14ac:dyDescent="0.3">
      <c r="F554" s="27"/>
      <c r="G554" s="27"/>
      <c r="H554" s="27"/>
      <c r="I554" s="27"/>
    </row>
    <row r="555" spans="6:9" ht="14.25" customHeight="1" x14ac:dyDescent="0.3">
      <c r="F555" s="27"/>
      <c r="G555" s="27"/>
      <c r="H555" s="27"/>
      <c r="I555" s="27"/>
    </row>
    <row r="556" spans="6:9" ht="14.25" customHeight="1" x14ac:dyDescent="0.3">
      <c r="F556" s="27"/>
      <c r="G556" s="27"/>
      <c r="H556" s="27"/>
      <c r="I556" s="27"/>
    </row>
    <row r="557" spans="6:9" ht="14.25" customHeight="1" x14ac:dyDescent="0.3">
      <c r="F557" s="27"/>
      <c r="G557" s="27"/>
      <c r="H557" s="27"/>
      <c r="I557" s="27"/>
    </row>
    <row r="558" spans="6:9" ht="14.25" customHeight="1" x14ac:dyDescent="0.3">
      <c r="F558" s="27"/>
      <c r="G558" s="27"/>
      <c r="H558" s="27"/>
      <c r="I558" s="27"/>
    </row>
    <row r="559" spans="6:9" ht="14.25" customHeight="1" x14ac:dyDescent="0.3">
      <c r="F559" s="27"/>
      <c r="G559" s="27"/>
      <c r="H559" s="27"/>
      <c r="I559" s="27"/>
    </row>
    <row r="560" spans="6:9" ht="14.25" customHeight="1" x14ac:dyDescent="0.3">
      <c r="F560" s="27"/>
      <c r="G560" s="27"/>
      <c r="H560" s="27"/>
      <c r="I560" s="27"/>
    </row>
    <row r="561" spans="6:9" ht="14.25" customHeight="1" x14ac:dyDescent="0.3">
      <c r="F561" s="27"/>
      <c r="G561" s="27"/>
      <c r="H561" s="27"/>
      <c r="I561" s="27"/>
    </row>
    <row r="562" spans="6:9" ht="14.25" customHeight="1" x14ac:dyDescent="0.3">
      <c r="F562" s="27"/>
      <c r="G562" s="27"/>
      <c r="H562" s="27"/>
      <c r="I562" s="27"/>
    </row>
    <row r="563" spans="6:9" ht="14.25" customHeight="1" x14ac:dyDescent="0.3">
      <c r="F563" s="27"/>
      <c r="G563" s="27"/>
      <c r="H563" s="27"/>
      <c r="I563" s="27"/>
    </row>
    <row r="564" spans="6:9" ht="14.25" customHeight="1" x14ac:dyDescent="0.3">
      <c r="F564" s="27"/>
      <c r="G564" s="27"/>
      <c r="H564" s="27"/>
      <c r="I564" s="27"/>
    </row>
    <row r="565" spans="6:9" ht="14.25" customHeight="1" x14ac:dyDescent="0.3">
      <c r="F565" s="27"/>
      <c r="G565" s="27"/>
      <c r="H565" s="27"/>
      <c r="I565" s="27"/>
    </row>
    <row r="566" spans="6:9" ht="14.25" customHeight="1" x14ac:dyDescent="0.3">
      <c r="F566" s="27"/>
      <c r="G566" s="27"/>
      <c r="H566" s="27"/>
      <c r="I566" s="27"/>
    </row>
    <row r="567" spans="6:9" ht="14.25" customHeight="1" x14ac:dyDescent="0.3">
      <c r="F567" s="27"/>
      <c r="G567" s="27"/>
      <c r="H567" s="27"/>
      <c r="I567" s="27"/>
    </row>
    <row r="568" spans="6:9" ht="14.25" customHeight="1" x14ac:dyDescent="0.3">
      <c r="F568" s="27"/>
      <c r="G568" s="27"/>
      <c r="H568" s="27"/>
      <c r="I568" s="27"/>
    </row>
    <row r="569" spans="6:9" ht="14.25" customHeight="1" x14ac:dyDescent="0.3">
      <c r="F569" s="27"/>
      <c r="G569" s="27"/>
      <c r="H569" s="27"/>
      <c r="I569" s="27"/>
    </row>
    <row r="570" spans="6:9" ht="14.25" customHeight="1" x14ac:dyDescent="0.3">
      <c r="F570" s="27"/>
      <c r="G570" s="27"/>
      <c r="H570" s="27"/>
      <c r="I570" s="27"/>
    </row>
    <row r="571" spans="6:9" ht="14.25" customHeight="1" x14ac:dyDescent="0.3">
      <c r="F571" s="27"/>
      <c r="G571" s="27"/>
      <c r="H571" s="27"/>
      <c r="I571" s="27"/>
    </row>
    <row r="572" spans="6:9" ht="14.25" customHeight="1" x14ac:dyDescent="0.3">
      <c r="F572" s="27"/>
      <c r="G572" s="27"/>
      <c r="H572" s="27"/>
      <c r="I572" s="27"/>
    </row>
    <row r="573" spans="6:9" ht="14.25" customHeight="1" x14ac:dyDescent="0.3">
      <c r="F573" s="27"/>
      <c r="G573" s="27"/>
      <c r="H573" s="27"/>
      <c r="I573" s="27"/>
    </row>
    <row r="574" spans="6:9" ht="14.25" customHeight="1" x14ac:dyDescent="0.3">
      <c r="F574" s="27"/>
      <c r="G574" s="27"/>
      <c r="H574" s="27"/>
      <c r="I574" s="27"/>
    </row>
    <row r="575" spans="6:9" ht="14.25" customHeight="1" x14ac:dyDescent="0.3">
      <c r="F575" s="27"/>
      <c r="G575" s="27"/>
      <c r="H575" s="27"/>
      <c r="I575" s="27"/>
    </row>
    <row r="576" spans="6:9" ht="14.25" customHeight="1" x14ac:dyDescent="0.3">
      <c r="F576" s="27"/>
      <c r="G576" s="27"/>
      <c r="H576" s="27"/>
      <c r="I576" s="27"/>
    </row>
    <row r="577" spans="6:9" ht="14.25" customHeight="1" x14ac:dyDescent="0.3">
      <c r="F577" s="27"/>
      <c r="G577" s="27"/>
      <c r="H577" s="27"/>
      <c r="I577" s="27"/>
    </row>
    <row r="578" spans="6:9" ht="14.25" customHeight="1" x14ac:dyDescent="0.3">
      <c r="F578" s="27"/>
      <c r="G578" s="27"/>
      <c r="H578" s="27"/>
      <c r="I578" s="27"/>
    </row>
    <row r="579" spans="6:9" ht="14.25" customHeight="1" x14ac:dyDescent="0.3">
      <c r="F579" s="27"/>
      <c r="G579" s="27"/>
      <c r="H579" s="27"/>
      <c r="I579" s="27"/>
    </row>
    <row r="580" spans="6:9" ht="14.25" customHeight="1" x14ac:dyDescent="0.3">
      <c r="F580" s="27"/>
      <c r="G580" s="27"/>
      <c r="H580" s="27"/>
      <c r="I580" s="27"/>
    </row>
    <row r="581" spans="6:9" ht="14.25" customHeight="1" x14ac:dyDescent="0.3">
      <c r="F581" s="27"/>
      <c r="G581" s="27"/>
      <c r="H581" s="27"/>
      <c r="I581" s="27"/>
    </row>
    <row r="582" spans="6:9" ht="14.25" customHeight="1" x14ac:dyDescent="0.3">
      <c r="F582" s="27"/>
      <c r="G582" s="27"/>
      <c r="H582" s="27"/>
      <c r="I582" s="27"/>
    </row>
    <row r="583" spans="6:9" ht="14.25" customHeight="1" x14ac:dyDescent="0.3">
      <c r="F583" s="27"/>
      <c r="G583" s="27"/>
      <c r="H583" s="27"/>
      <c r="I583" s="27"/>
    </row>
    <row r="584" spans="6:9" ht="14.25" customHeight="1" x14ac:dyDescent="0.3">
      <c r="F584" s="27"/>
      <c r="G584" s="27"/>
      <c r="H584" s="27"/>
      <c r="I584" s="27"/>
    </row>
    <row r="585" spans="6:9" ht="14.25" customHeight="1" x14ac:dyDescent="0.3">
      <c r="F585" s="27"/>
      <c r="G585" s="27"/>
      <c r="H585" s="27"/>
      <c r="I585" s="27"/>
    </row>
    <row r="586" spans="6:9" ht="14.25" customHeight="1" x14ac:dyDescent="0.3">
      <c r="F586" s="27"/>
      <c r="G586" s="27"/>
      <c r="H586" s="27"/>
      <c r="I586" s="27"/>
    </row>
    <row r="587" spans="6:9" ht="14.25" customHeight="1" x14ac:dyDescent="0.3">
      <c r="F587" s="27"/>
      <c r="G587" s="27"/>
      <c r="H587" s="27"/>
      <c r="I587" s="27"/>
    </row>
    <row r="588" spans="6:9" ht="14.25" customHeight="1" x14ac:dyDescent="0.3">
      <c r="F588" s="27"/>
      <c r="G588" s="27"/>
      <c r="H588" s="27"/>
      <c r="I588" s="27"/>
    </row>
    <row r="589" spans="6:9" ht="14.25" customHeight="1" x14ac:dyDescent="0.3">
      <c r="F589" s="27"/>
      <c r="G589" s="27"/>
      <c r="H589" s="27"/>
      <c r="I589" s="27"/>
    </row>
    <row r="590" spans="6:9" ht="14.25" customHeight="1" x14ac:dyDescent="0.3">
      <c r="F590" s="27"/>
      <c r="G590" s="27"/>
      <c r="H590" s="27"/>
      <c r="I590" s="27"/>
    </row>
    <row r="591" spans="6:9" ht="14.25" customHeight="1" x14ac:dyDescent="0.3">
      <c r="F591" s="27"/>
      <c r="G591" s="27"/>
      <c r="H591" s="27"/>
      <c r="I591" s="27"/>
    </row>
    <row r="592" spans="6:9" ht="14.25" customHeight="1" x14ac:dyDescent="0.3">
      <c r="F592" s="27"/>
      <c r="G592" s="27"/>
      <c r="H592" s="27"/>
      <c r="I592" s="27"/>
    </row>
    <row r="593" spans="6:9" ht="14.25" customHeight="1" x14ac:dyDescent="0.3">
      <c r="F593" s="27"/>
      <c r="G593" s="27"/>
      <c r="H593" s="27"/>
      <c r="I593" s="27"/>
    </row>
    <row r="594" spans="6:9" ht="14.25" customHeight="1" x14ac:dyDescent="0.3">
      <c r="F594" s="27"/>
      <c r="G594" s="27"/>
      <c r="H594" s="27"/>
      <c r="I594" s="27"/>
    </row>
    <row r="595" spans="6:9" ht="14.25" customHeight="1" x14ac:dyDescent="0.3">
      <c r="F595" s="27"/>
      <c r="G595" s="27"/>
      <c r="H595" s="27"/>
      <c r="I595" s="27"/>
    </row>
    <row r="596" spans="6:9" ht="14.25" customHeight="1" x14ac:dyDescent="0.3">
      <c r="F596" s="27"/>
      <c r="G596" s="27"/>
      <c r="H596" s="27"/>
      <c r="I596" s="27"/>
    </row>
    <row r="597" spans="6:9" ht="14.25" customHeight="1" x14ac:dyDescent="0.3">
      <c r="F597" s="27"/>
      <c r="G597" s="27"/>
      <c r="H597" s="27"/>
      <c r="I597" s="27"/>
    </row>
    <row r="598" spans="6:9" ht="14.25" customHeight="1" x14ac:dyDescent="0.3">
      <c r="F598" s="27"/>
      <c r="G598" s="27"/>
      <c r="H598" s="27"/>
      <c r="I598" s="27"/>
    </row>
    <row r="599" spans="6:9" ht="14.25" customHeight="1" x14ac:dyDescent="0.3">
      <c r="F599" s="27"/>
      <c r="G599" s="27"/>
      <c r="H599" s="27"/>
      <c r="I599" s="27"/>
    </row>
    <row r="600" spans="6:9" ht="14.25" customHeight="1" x14ac:dyDescent="0.3">
      <c r="F600" s="27"/>
      <c r="G600" s="27"/>
      <c r="H600" s="27"/>
      <c r="I600" s="27"/>
    </row>
    <row r="601" spans="6:9" ht="14.25" customHeight="1" x14ac:dyDescent="0.3">
      <c r="F601" s="27"/>
      <c r="G601" s="27"/>
      <c r="H601" s="27"/>
      <c r="I601" s="27"/>
    </row>
    <row r="602" spans="6:9" ht="14.25" customHeight="1" x14ac:dyDescent="0.3">
      <c r="F602" s="27"/>
      <c r="G602" s="27"/>
      <c r="H602" s="27"/>
      <c r="I602" s="27"/>
    </row>
    <row r="603" spans="6:9" ht="14.25" customHeight="1" x14ac:dyDescent="0.3">
      <c r="F603" s="27"/>
      <c r="G603" s="27"/>
      <c r="H603" s="27"/>
      <c r="I603" s="27"/>
    </row>
    <row r="604" spans="6:9" ht="14.25" customHeight="1" x14ac:dyDescent="0.3">
      <c r="F604" s="27"/>
      <c r="G604" s="27"/>
      <c r="H604" s="27"/>
      <c r="I604" s="27"/>
    </row>
    <row r="605" spans="6:9" ht="14.25" customHeight="1" x14ac:dyDescent="0.3">
      <c r="F605" s="27"/>
      <c r="G605" s="27"/>
      <c r="H605" s="27"/>
      <c r="I605" s="27"/>
    </row>
    <row r="606" spans="6:9" ht="14.25" customHeight="1" x14ac:dyDescent="0.3">
      <c r="F606" s="27"/>
      <c r="G606" s="27"/>
      <c r="H606" s="27"/>
      <c r="I606" s="27"/>
    </row>
    <row r="607" spans="6:9" ht="14.25" customHeight="1" x14ac:dyDescent="0.3">
      <c r="F607" s="27"/>
      <c r="G607" s="27"/>
      <c r="H607" s="27"/>
      <c r="I607" s="27"/>
    </row>
    <row r="608" spans="6:9" ht="14.25" customHeight="1" x14ac:dyDescent="0.3">
      <c r="F608" s="27"/>
      <c r="G608" s="27"/>
      <c r="H608" s="27"/>
      <c r="I608" s="27"/>
    </row>
    <row r="609" spans="6:9" ht="14.25" customHeight="1" x14ac:dyDescent="0.3">
      <c r="F609" s="27"/>
      <c r="G609" s="27"/>
      <c r="H609" s="27"/>
      <c r="I609" s="27"/>
    </row>
    <row r="610" spans="6:9" ht="14.25" customHeight="1" x14ac:dyDescent="0.3">
      <c r="F610" s="27"/>
      <c r="G610" s="27"/>
      <c r="H610" s="27"/>
      <c r="I610" s="27"/>
    </row>
    <row r="611" spans="6:9" ht="14.25" customHeight="1" x14ac:dyDescent="0.3">
      <c r="F611" s="27"/>
      <c r="G611" s="27"/>
      <c r="H611" s="27"/>
      <c r="I611" s="27"/>
    </row>
    <row r="612" spans="6:9" ht="14.25" customHeight="1" x14ac:dyDescent="0.3">
      <c r="F612" s="27"/>
      <c r="G612" s="27"/>
      <c r="H612" s="27"/>
      <c r="I612" s="27"/>
    </row>
    <row r="613" spans="6:9" ht="14.25" customHeight="1" x14ac:dyDescent="0.3">
      <c r="F613" s="27"/>
      <c r="G613" s="27"/>
      <c r="H613" s="27"/>
      <c r="I613" s="27"/>
    </row>
    <row r="614" spans="6:9" ht="14.25" customHeight="1" x14ac:dyDescent="0.3">
      <c r="F614" s="27"/>
      <c r="G614" s="27"/>
      <c r="H614" s="27"/>
      <c r="I614" s="27"/>
    </row>
    <row r="615" spans="6:9" ht="14.25" customHeight="1" x14ac:dyDescent="0.3">
      <c r="F615" s="27"/>
      <c r="G615" s="27"/>
      <c r="H615" s="27"/>
      <c r="I615" s="27"/>
    </row>
    <row r="616" spans="6:9" ht="14.25" customHeight="1" x14ac:dyDescent="0.3">
      <c r="F616" s="27"/>
      <c r="G616" s="27"/>
      <c r="H616" s="27"/>
      <c r="I616" s="27"/>
    </row>
    <row r="617" spans="6:9" ht="14.25" customHeight="1" x14ac:dyDescent="0.3">
      <c r="F617" s="27"/>
      <c r="G617" s="27"/>
      <c r="H617" s="27"/>
      <c r="I617" s="27"/>
    </row>
    <row r="618" spans="6:9" ht="14.25" customHeight="1" x14ac:dyDescent="0.3">
      <c r="F618" s="27"/>
      <c r="G618" s="27"/>
      <c r="H618" s="27"/>
      <c r="I618" s="27"/>
    </row>
    <row r="619" spans="6:9" ht="14.25" customHeight="1" x14ac:dyDescent="0.3">
      <c r="F619" s="27"/>
      <c r="G619" s="27"/>
      <c r="H619" s="27"/>
      <c r="I619" s="27"/>
    </row>
    <row r="620" spans="6:9" ht="14.25" customHeight="1" x14ac:dyDescent="0.3">
      <c r="F620" s="27"/>
      <c r="G620" s="27"/>
      <c r="H620" s="27"/>
      <c r="I620" s="27"/>
    </row>
    <row r="621" spans="6:9" ht="14.25" customHeight="1" x14ac:dyDescent="0.3">
      <c r="F621" s="27"/>
      <c r="G621" s="27"/>
      <c r="H621" s="27"/>
      <c r="I621" s="27"/>
    </row>
    <row r="622" spans="6:9" ht="14.25" customHeight="1" x14ac:dyDescent="0.3">
      <c r="F622" s="27"/>
      <c r="G622" s="27"/>
      <c r="H622" s="27"/>
      <c r="I622" s="27"/>
    </row>
    <row r="623" spans="6:9" ht="14.25" customHeight="1" x14ac:dyDescent="0.3">
      <c r="F623" s="27"/>
      <c r="G623" s="27"/>
      <c r="H623" s="27"/>
      <c r="I623" s="27"/>
    </row>
    <row r="624" spans="6:9" ht="14.25" customHeight="1" x14ac:dyDescent="0.3">
      <c r="F624" s="27"/>
      <c r="G624" s="27"/>
      <c r="H624" s="27"/>
      <c r="I624" s="27"/>
    </row>
    <row r="625" spans="6:9" ht="14.25" customHeight="1" x14ac:dyDescent="0.3">
      <c r="F625" s="27"/>
      <c r="G625" s="27"/>
      <c r="H625" s="27"/>
      <c r="I625" s="27"/>
    </row>
    <row r="626" spans="6:9" ht="14.25" customHeight="1" x14ac:dyDescent="0.3">
      <c r="F626" s="27"/>
      <c r="G626" s="27"/>
      <c r="H626" s="27"/>
      <c r="I626" s="27"/>
    </row>
    <row r="627" spans="6:9" ht="14.25" customHeight="1" x14ac:dyDescent="0.3">
      <c r="F627" s="27"/>
      <c r="G627" s="27"/>
      <c r="H627" s="27"/>
      <c r="I627" s="27"/>
    </row>
    <row r="628" spans="6:9" ht="14.25" customHeight="1" x14ac:dyDescent="0.3">
      <c r="F628" s="27"/>
      <c r="G628" s="27"/>
      <c r="H628" s="27"/>
      <c r="I628" s="27"/>
    </row>
    <row r="629" spans="6:9" ht="14.25" customHeight="1" x14ac:dyDescent="0.3">
      <c r="F629" s="27"/>
      <c r="G629" s="27"/>
      <c r="H629" s="27"/>
      <c r="I629" s="27"/>
    </row>
    <row r="630" spans="6:9" ht="14.25" customHeight="1" x14ac:dyDescent="0.3">
      <c r="F630" s="27"/>
      <c r="G630" s="27"/>
      <c r="H630" s="27"/>
      <c r="I630" s="27"/>
    </row>
    <row r="631" spans="6:9" ht="14.25" customHeight="1" x14ac:dyDescent="0.3">
      <c r="F631" s="27"/>
      <c r="G631" s="27"/>
      <c r="H631" s="27"/>
      <c r="I631" s="27"/>
    </row>
    <row r="632" spans="6:9" ht="14.25" customHeight="1" x14ac:dyDescent="0.3">
      <c r="F632" s="27"/>
      <c r="G632" s="27"/>
      <c r="H632" s="27"/>
      <c r="I632" s="27"/>
    </row>
    <row r="633" spans="6:9" ht="14.25" customHeight="1" x14ac:dyDescent="0.3">
      <c r="F633" s="27"/>
      <c r="G633" s="27"/>
      <c r="H633" s="27"/>
      <c r="I633" s="27"/>
    </row>
    <row r="634" spans="6:9" ht="14.25" customHeight="1" x14ac:dyDescent="0.3">
      <c r="F634" s="27"/>
      <c r="G634" s="27"/>
      <c r="H634" s="27"/>
      <c r="I634" s="27"/>
    </row>
    <row r="635" spans="6:9" ht="14.25" customHeight="1" x14ac:dyDescent="0.3">
      <c r="F635" s="27"/>
      <c r="G635" s="27"/>
      <c r="H635" s="27"/>
      <c r="I635" s="27"/>
    </row>
    <row r="636" spans="6:9" ht="14.25" customHeight="1" x14ac:dyDescent="0.3">
      <c r="F636" s="27"/>
      <c r="G636" s="27"/>
      <c r="H636" s="27"/>
      <c r="I636" s="27"/>
    </row>
    <row r="637" spans="6:9" ht="14.25" customHeight="1" x14ac:dyDescent="0.3">
      <c r="F637" s="27"/>
      <c r="G637" s="27"/>
      <c r="H637" s="27"/>
      <c r="I637" s="27"/>
    </row>
    <row r="638" spans="6:9" ht="14.25" customHeight="1" x14ac:dyDescent="0.3">
      <c r="F638" s="27"/>
      <c r="G638" s="27"/>
      <c r="H638" s="27"/>
      <c r="I638" s="27"/>
    </row>
    <row r="639" spans="6:9" ht="14.25" customHeight="1" x14ac:dyDescent="0.3">
      <c r="F639" s="27"/>
      <c r="G639" s="27"/>
      <c r="H639" s="27"/>
      <c r="I639" s="27"/>
    </row>
    <row r="640" spans="6:9" ht="14.25" customHeight="1" x14ac:dyDescent="0.3">
      <c r="F640" s="27"/>
      <c r="G640" s="27"/>
      <c r="H640" s="27"/>
      <c r="I640" s="27"/>
    </row>
    <row r="641" spans="6:9" ht="14.25" customHeight="1" x14ac:dyDescent="0.3">
      <c r="F641" s="27"/>
      <c r="G641" s="27"/>
      <c r="H641" s="27"/>
      <c r="I641" s="27"/>
    </row>
    <row r="642" spans="6:9" ht="14.25" customHeight="1" x14ac:dyDescent="0.3">
      <c r="F642" s="27"/>
      <c r="G642" s="27"/>
      <c r="H642" s="27"/>
      <c r="I642" s="27"/>
    </row>
    <row r="643" spans="6:9" ht="14.25" customHeight="1" x14ac:dyDescent="0.3">
      <c r="F643" s="27"/>
      <c r="G643" s="27"/>
      <c r="H643" s="27"/>
      <c r="I643" s="27"/>
    </row>
    <row r="644" spans="6:9" ht="14.25" customHeight="1" x14ac:dyDescent="0.3">
      <c r="F644" s="27"/>
      <c r="G644" s="27"/>
      <c r="H644" s="27"/>
      <c r="I644" s="27"/>
    </row>
    <row r="645" spans="6:9" ht="14.25" customHeight="1" x14ac:dyDescent="0.3">
      <c r="F645" s="27"/>
      <c r="G645" s="27"/>
      <c r="H645" s="27"/>
      <c r="I645" s="27"/>
    </row>
    <row r="646" spans="6:9" ht="14.25" customHeight="1" x14ac:dyDescent="0.3">
      <c r="F646" s="27"/>
      <c r="G646" s="27"/>
      <c r="H646" s="27"/>
      <c r="I646" s="27"/>
    </row>
    <row r="647" spans="6:9" ht="14.25" customHeight="1" x14ac:dyDescent="0.3">
      <c r="F647" s="27"/>
      <c r="G647" s="27"/>
      <c r="H647" s="27"/>
      <c r="I647" s="27"/>
    </row>
    <row r="648" spans="6:9" ht="14.25" customHeight="1" x14ac:dyDescent="0.3">
      <c r="F648" s="27"/>
      <c r="G648" s="27"/>
      <c r="H648" s="27"/>
      <c r="I648" s="27"/>
    </row>
    <row r="649" spans="6:9" ht="14.25" customHeight="1" x14ac:dyDescent="0.3">
      <c r="F649" s="27"/>
      <c r="G649" s="27"/>
      <c r="H649" s="27"/>
      <c r="I649" s="27"/>
    </row>
    <row r="650" spans="6:9" ht="14.25" customHeight="1" x14ac:dyDescent="0.3">
      <c r="F650" s="27"/>
      <c r="G650" s="27"/>
      <c r="H650" s="27"/>
      <c r="I650" s="27"/>
    </row>
    <row r="651" spans="6:9" ht="14.25" customHeight="1" x14ac:dyDescent="0.3">
      <c r="F651" s="27"/>
      <c r="G651" s="27"/>
      <c r="H651" s="27"/>
      <c r="I651" s="27"/>
    </row>
    <row r="652" spans="6:9" ht="14.25" customHeight="1" x14ac:dyDescent="0.3">
      <c r="F652" s="27"/>
      <c r="G652" s="27"/>
      <c r="H652" s="27"/>
      <c r="I652" s="27"/>
    </row>
    <row r="653" spans="6:9" ht="14.25" customHeight="1" x14ac:dyDescent="0.3">
      <c r="F653" s="27"/>
      <c r="G653" s="27"/>
      <c r="H653" s="27"/>
      <c r="I653" s="27"/>
    </row>
    <row r="654" spans="6:9" ht="14.25" customHeight="1" x14ac:dyDescent="0.3">
      <c r="F654" s="27"/>
      <c r="G654" s="27"/>
      <c r="H654" s="27"/>
      <c r="I654" s="27"/>
    </row>
    <row r="655" spans="6:9" ht="14.25" customHeight="1" x14ac:dyDescent="0.3">
      <c r="F655" s="27"/>
      <c r="G655" s="27"/>
      <c r="H655" s="27"/>
      <c r="I655" s="27"/>
    </row>
    <row r="656" spans="6:9" ht="14.25" customHeight="1" x14ac:dyDescent="0.3">
      <c r="F656" s="27"/>
      <c r="G656" s="27"/>
      <c r="H656" s="27"/>
      <c r="I656" s="27"/>
    </row>
    <row r="657" spans="6:9" ht="14.25" customHeight="1" x14ac:dyDescent="0.3">
      <c r="F657" s="27"/>
      <c r="G657" s="27"/>
      <c r="H657" s="27"/>
      <c r="I657" s="27"/>
    </row>
    <row r="658" spans="6:9" ht="14.25" customHeight="1" x14ac:dyDescent="0.3">
      <c r="F658" s="27"/>
      <c r="G658" s="27"/>
      <c r="H658" s="27"/>
      <c r="I658" s="27"/>
    </row>
    <row r="659" spans="6:9" ht="14.25" customHeight="1" x14ac:dyDescent="0.3">
      <c r="F659" s="27"/>
      <c r="G659" s="27"/>
      <c r="H659" s="27"/>
      <c r="I659" s="27"/>
    </row>
    <row r="660" spans="6:9" ht="14.25" customHeight="1" x14ac:dyDescent="0.3">
      <c r="F660" s="27"/>
      <c r="G660" s="27"/>
      <c r="H660" s="27"/>
      <c r="I660" s="27"/>
    </row>
    <row r="661" spans="6:9" ht="14.25" customHeight="1" x14ac:dyDescent="0.3">
      <c r="F661" s="27"/>
      <c r="G661" s="27"/>
      <c r="H661" s="27"/>
      <c r="I661" s="27"/>
    </row>
    <row r="662" spans="6:9" ht="14.25" customHeight="1" x14ac:dyDescent="0.3">
      <c r="F662" s="27"/>
      <c r="G662" s="27"/>
      <c r="H662" s="27"/>
      <c r="I662" s="27"/>
    </row>
    <row r="663" spans="6:9" ht="14.25" customHeight="1" x14ac:dyDescent="0.3">
      <c r="F663" s="27"/>
      <c r="G663" s="27"/>
      <c r="H663" s="27"/>
      <c r="I663" s="27"/>
    </row>
    <row r="664" spans="6:9" ht="14.25" customHeight="1" x14ac:dyDescent="0.3">
      <c r="F664" s="27"/>
      <c r="G664" s="27"/>
      <c r="H664" s="27"/>
      <c r="I664" s="27"/>
    </row>
    <row r="665" spans="6:9" ht="14.25" customHeight="1" x14ac:dyDescent="0.3">
      <c r="F665" s="27"/>
      <c r="G665" s="27"/>
      <c r="H665" s="27"/>
      <c r="I665" s="27"/>
    </row>
    <row r="666" spans="6:9" ht="14.25" customHeight="1" x14ac:dyDescent="0.3">
      <c r="F666" s="27"/>
      <c r="G666" s="27"/>
      <c r="H666" s="27"/>
      <c r="I666" s="27"/>
    </row>
    <row r="667" spans="6:9" ht="14.25" customHeight="1" x14ac:dyDescent="0.3">
      <c r="F667" s="27"/>
      <c r="G667" s="27"/>
      <c r="H667" s="27"/>
      <c r="I667" s="27"/>
    </row>
    <row r="668" spans="6:9" ht="14.25" customHeight="1" x14ac:dyDescent="0.3">
      <c r="F668" s="27"/>
      <c r="G668" s="27"/>
      <c r="H668" s="27"/>
      <c r="I668" s="27"/>
    </row>
    <row r="669" spans="6:9" ht="14.25" customHeight="1" x14ac:dyDescent="0.3">
      <c r="F669" s="27"/>
      <c r="G669" s="27"/>
      <c r="H669" s="27"/>
      <c r="I669" s="27"/>
    </row>
    <row r="670" spans="6:9" ht="14.25" customHeight="1" x14ac:dyDescent="0.3">
      <c r="F670" s="27"/>
      <c r="G670" s="27"/>
      <c r="H670" s="27"/>
      <c r="I670" s="27"/>
    </row>
    <row r="671" spans="6:9" ht="14.25" customHeight="1" x14ac:dyDescent="0.3">
      <c r="F671" s="27"/>
      <c r="G671" s="27"/>
      <c r="H671" s="27"/>
      <c r="I671" s="27"/>
    </row>
    <row r="672" spans="6:9" ht="14.25" customHeight="1" x14ac:dyDescent="0.3">
      <c r="F672" s="27"/>
      <c r="G672" s="27"/>
      <c r="H672" s="27"/>
      <c r="I672" s="27"/>
    </row>
    <row r="673" spans="6:9" ht="14.25" customHeight="1" x14ac:dyDescent="0.3">
      <c r="F673" s="27"/>
      <c r="G673" s="27"/>
      <c r="H673" s="27"/>
      <c r="I673" s="27"/>
    </row>
    <row r="674" spans="6:9" ht="14.25" customHeight="1" x14ac:dyDescent="0.3">
      <c r="F674" s="27"/>
      <c r="G674" s="27"/>
      <c r="H674" s="27"/>
      <c r="I674" s="27"/>
    </row>
    <row r="675" spans="6:9" ht="14.25" customHeight="1" x14ac:dyDescent="0.3">
      <c r="F675" s="27"/>
      <c r="G675" s="27"/>
      <c r="H675" s="27"/>
      <c r="I675" s="27"/>
    </row>
    <row r="676" spans="6:9" ht="14.25" customHeight="1" x14ac:dyDescent="0.3">
      <c r="F676" s="27"/>
      <c r="G676" s="27"/>
      <c r="H676" s="27"/>
      <c r="I676" s="27"/>
    </row>
    <row r="677" spans="6:9" ht="14.25" customHeight="1" x14ac:dyDescent="0.3">
      <c r="F677" s="27"/>
      <c r="G677" s="27"/>
      <c r="H677" s="27"/>
      <c r="I677" s="27"/>
    </row>
    <row r="678" spans="6:9" ht="14.25" customHeight="1" x14ac:dyDescent="0.3">
      <c r="F678" s="27"/>
      <c r="G678" s="27"/>
      <c r="H678" s="27"/>
      <c r="I678" s="27"/>
    </row>
    <row r="679" spans="6:9" ht="14.25" customHeight="1" x14ac:dyDescent="0.3">
      <c r="F679" s="27"/>
      <c r="G679" s="27"/>
      <c r="H679" s="27"/>
      <c r="I679" s="27"/>
    </row>
    <row r="680" spans="6:9" ht="14.25" customHeight="1" x14ac:dyDescent="0.3">
      <c r="F680" s="27"/>
      <c r="G680" s="27"/>
      <c r="H680" s="27"/>
      <c r="I680" s="27"/>
    </row>
    <row r="681" spans="6:9" ht="14.25" customHeight="1" x14ac:dyDescent="0.3">
      <c r="F681" s="27"/>
      <c r="G681" s="27"/>
      <c r="H681" s="27"/>
      <c r="I681" s="27"/>
    </row>
    <row r="682" spans="6:9" ht="14.25" customHeight="1" x14ac:dyDescent="0.3">
      <c r="F682" s="27"/>
      <c r="G682" s="27"/>
      <c r="H682" s="27"/>
      <c r="I682" s="27"/>
    </row>
    <row r="683" spans="6:9" ht="14.25" customHeight="1" x14ac:dyDescent="0.3">
      <c r="F683" s="27"/>
      <c r="G683" s="27"/>
      <c r="H683" s="27"/>
      <c r="I683" s="27"/>
    </row>
    <row r="684" spans="6:9" ht="14.25" customHeight="1" x14ac:dyDescent="0.3">
      <c r="F684" s="27"/>
      <c r="G684" s="27"/>
      <c r="H684" s="27"/>
      <c r="I684" s="27"/>
    </row>
    <row r="685" spans="6:9" ht="14.25" customHeight="1" x14ac:dyDescent="0.3">
      <c r="F685" s="27"/>
      <c r="G685" s="27"/>
      <c r="H685" s="27"/>
      <c r="I685" s="27"/>
    </row>
    <row r="686" spans="6:9" ht="14.25" customHeight="1" x14ac:dyDescent="0.3">
      <c r="F686" s="27"/>
      <c r="G686" s="27"/>
      <c r="H686" s="27"/>
      <c r="I686" s="27"/>
    </row>
    <row r="687" spans="6:9" ht="14.25" customHeight="1" x14ac:dyDescent="0.3">
      <c r="F687" s="27"/>
      <c r="G687" s="27"/>
      <c r="H687" s="27"/>
      <c r="I687" s="27"/>
    </row>
    <row r="688" spans="6:9" ht="14.25" customHeight="1" x14ac:dyDescent="0.3">
      <c r="F688" s="27"/>
      <c r="G688" s="27"/>
      <c r="H688" s="27"/>
      <c r="I688" s="27"/>
    </row>
    <row r="689" spans="6:9" ht="14.25" customHeight="1" x14ac:dyDescent="0.3">
      <c r="F689" s="27"/>
      <c r="G689" s="27"/>
      <c r="H689" s="27"/>
      <c r="I689" s="27"/>
    </row>
    <row r="690" spans="6:9" ht="14.25" customHeight="1" x14ac:dyDescent="0.3">
      <c r="F690" s="27"/>
      <c r="G690" s="27"/>
      <c r="H690" s="27"/>
      <c r="I690" s="27"/>
    </row>
    <row r="691" spans="6:9" ht="14.25" customHeight="1" x14ac:dyDescent="0.3">
      <c r="F691" s="27"/>
      <c r="G691" s="27"/>
      <c r="H691" s="27"/>
      <c r="I691" s="27"/>
    </row>
    <row r="692" spans="6:9" ht="14.25" customHeight="1" x14ac:dyDescent="0.3">
      <c r="F692" s="27"/>
      <c r="G692" s="27"/>
      <c r="H692" s="27"/>
      <c r="I692" s="27"/>
    </row>
    <row r="693" spans="6:9" ht="14.25" customHeight="1" x14ac:dyDescent="0.3">
      <c r="F693" s="27"/>
      <c r="G693" s="27"/>
      <c r="H693" s="27"/>
      <c r="I693" s="27"/>
    </row>
    <row r="694" spans="6:9" ht="14.25" customHeight="1" x14ac:dyDescent="0.3">
      <c r="F694" s="27"/>
      <c r="G694" s="27"/>
      <c r="H694" s="27"/>
      <c r="I694" s="27"/>
    </row>
    <row r="695" spans="6:9" ht="14.25" customHeight="1" x14ac:dyDescent="0.3">
      <c r="F695" s="27"/>
      <c r="G695" s="27"/>
      <c r="H695" s="27"/>
      <c r="I695" s="27"/>
    </row>
    <row r="696" spans="6:9" ht="14.25" customHeight="1" x14ac:dyDescent="0.3">
      <c r="F696" s="27"/>
      <c r="G696" s="27"/>
      <c r="H696" s="27"/>
      <c r="I696" s="27"/>
    </row>
    <row r="697" spans="6:9" ht="14.25" customHeight="1" x14ac:dyDescent="0.3">
      <c r="F697" s="27"/>
      <c r="G697" s="27"/>
      <c r="H697" s="27"/>
      <c r="I697" s="27"/>
    </row>
    <row r="698" spans="6:9" ht="14.25" customHeight="1" x14ac:dyDescent="0.3">
      <c r="F698" s="27"/>
      <c r="G698" s="27"/>
      <c r="H698" s="27"/>
      <c r="I698" s="27"/>
    </row>
    <row r="699" spans="6:9" ht="14.25" customHeight="1" x14ac:dyDescent="0.3">
      <c r="F699" s="27"/>
      <c r="G699" s="27"/>
      <c r="H699" s="27"/>
      <c r="I699" s="27"/>
    </row>
    <row r="700" spans="6:9" ht="14.25" customHeight="1" x14ac:dyDescent="0.3">
      <c r="F700" s="27"/>
      <c r="G700" s="27"/>
      <c r="H700" s="27"/>
      <c r="I700" s="27"/>
    </row>
    <row r="701" spans="6:9" ht="14.25" customHeight="1" x14ac:dyDescent="0.3">
      <c r="F701" s="27"/>
      <c r="G701" s="27"/>
      <c r="H701" s="27"/>
      <c r="I701" s="27"/>
    </row>
    <row r="702" spans="6:9" ht="14.25" customHeight="1" x14ac:dyDescent="0.3">
      <c r="F702" s="27"/>
      <c r="G702" s="27"/>
      <c r="H702" s="27"/>
      <c r="I702" s="27"/>
    </row>
    <row r="703" spans="6:9" ht="14.25" customHeight="1" x14ac:dyDescent="0.3">
      <c r="F703" s="27"/>
      <c r="G703" s="27"/>
      <c r="H703" s="27"/>
      <c r="I703" s="27"/>
    </row>
    <row r="704" spans="6:9" ht="14.25" customHeight="1" x14ac:dyDescent="0.3">
      <c r="F704" s="27"/>
      <c r="G704" s="27"/>
      <c r="H704" s="27"/>
      <c r="I704" s="27"/>
    </row>
    <row r="705" spans="6:9" ht="14.25" customHeight="1" x14ac:dyDescent="0.3">
      <c r="F705" s="27"/>
      <c r="G705" s="27"/>
      <c r="H705" s="27"/>
      <c r="I705" s="27"/>
    </row>
    <row r="706" spans="6:9" ht="14.25" customHeight="1" x14ac:dyDescent="0.3">
      <c r="F706" s="27"/>
      <c r="G706" s="27"/>
      <c r="H706" s="27"/>
      <c r="I706" s="27"/>
    </row>
    <row r="707" spans="6:9" ht="14.25" customHeight="1" x14ac:dyDescent="0.3">
      <c r="F707" s="27"/>
      <c r="G707" s="27"/>
      <c r="H707" s="27"/>
      <c r="I707" s="27"/>
    </row>
    <row r="708" spans="6:9" ht="14.25" customHeight="1" x14ac:dyDescent="0.3">
      <c r="F708" s="27"/>
      <c r="G708" s="27"/>
      <c r="H708" s="27"/>
      <c r="I708" s="27"/>
    </row>
    <row r="709" spans="6:9" ht="14.25" customHeight="1" x14ac:dyDescent="0.3">
      <c r="F709" s="27"/>
      <c r="G709" s="27"/>
      <c r="H709" s="27"/>
      <c r="I709" s="27"/>
    </row>
    <row r="710" spans="6:9" ht="14.25" customHeight="1" x14ac:dyDescent="0.3">
      <c r="F710" s="27"/>
      <c r="G710" s="27"/>
      <c r="H710" s="27"/>
      <c r="I710" s="27"/>
    </row>
    <row r="711" spans="6:9" ht="14.25" customHeight="1" x14ac:dyDescent="0.3">
      <c r="F711" s="27"/>
      <c r="G711" s="27"/>
      <c r="H711" s="27"/>
      <c r="I711" s="27"/>
    </row>
    <row r="712" spans="6:9" ht="14.25" customHeight="1" x14ac:dyDescent="0.3">
      <c r="F712" s="27"/>
      <c r="G712" s="27"/>
      <c r="H712" s="27"/>
      <c r="I712" s="27"/>
    </row>
    <row r="713" spans="6:9" ht="14.25" customHeight="1" x14ac:dyDescent="0.3">
      <c r="F713" s="27"/>
      <c r="G713" s="27"/>
      <c r="H713" s="27"/>
      <c r="I713" s="27"/>
    </row>
    <row r="714" spans="6:9" ht="14.25" customHeight="1" x14ac:dyDescent="0.3">
      <c r="F714" s="27"/>
      <c r="G714" s="27"/>
      <c r="H714" s="27"/>
      <c r="I714" s="27"/>
    </row>
    <row r="715" spans="6:9" ht="14.25" customHeight="1" x14ac:dyDescent="0.3">
      <c r="F715" s="27"/>
      <c r="G715" s="27"/>
      <c r="H715" s="27"/>
      <c r="I715" s="27"/>
    </row>
    <row r="716" spans="6:9" ht="14.25" customHeight="1" x14ac:dyDescent="0.3">
      <c r="F716" s="27"/>
      <c r="G716" s="27"/>
      <c r="H716" s="27"/>
      <c r="I716" s="27"/>
    </row>
    <row r="717" spans="6:9" ht="14.25" customHeight="1" x14ac:dyDescent="0.3">
      <c r="F717" s="27"/>
      <c r="G717" s="27"/>
      <c r="H717" s="27"/>
      <c r="I717" s="27"/>
    </row>
    <row r="718" spans="6:9" ht="14.25" customHeight="1" x14ac:dyDescent="0.3">
      <c r="F718" s="27"/>
      <c r="G718" s="27"/>
      <c r="H718" s="27"/>
      <c r="I718" s="27"/>
    </row>
    <row r="719" spans="6:9" ht="14.25" customHeight="1" x14ac:dyDescent="0.3">
      <c r="F719" s="27"/>
      <c r="G719" s="27"/>
      <c r="H719" s="27"/>
      <c r="I719" s="27"/>
    </row>
    <row r="720" spans="6:9" ht="14.25" customHeight="1" x14ac:dyDescent="0.3">
      <c r="F720" s="27"/>
      <c r="G720" s="27"/>
      <c r="H720" s="27"/>
      <c r="I720" s="27"/>
    </row>
    <row r="721" spans="6:9" ht="14.25" customHeight="1" x14ac:dyDescent="0.3">
      <c r="F721" s="27"/>
      <c r="G721" s="27"/>
      <c r="H721" s="27"/>
      <c r="I721" s="27"/>
    </row>
    <row r="722" spans="6:9" ht="14.25" customHeight="1" x14ac:dyDescent="0.3">
      <c r="F722" s="27"/>
      <c r="G722" s="27"/>
      <c r="H722" s="27"/>
      <c r="I722" s="27"/>
    </row>
    <row r="723" spans="6:9" ht="14.25" customHeight="1" x14ac:dyDescent="0.3">
      <c r="F723" s="27"/>
      <c r="G723" s="27"/>
      <c r="H723" s="27"/>
      <c r="I723" s="27"/>
    </row>
    <row r="724" spans="6:9" ht="14.25" customHeight="1" x14ac:dyDescent="0.3">
      <c r="F724" s="27"/>
      <c r="G724" s="27"/>
      <c r="H724" s="27"/>
      <c r="I724" s="27"/>
    </row>
    <row r="725" spans="6:9" ht="14.25" customHeight="1" x14ac:dyDescent="0.3">
      <c r="F725" s="27"/>
      <c r="G725" s="27"/>
      <c r="H725" s="27"/>
      <c r="I725" s="27"/>
    </row>
    <row r="726" spans="6:9" ht="14.25" customHeight="1" x14ac:dyDescent="0.3">
      <c r="F726" s="27"/>
      <c r="G726" s="27"/>
      <c r="H726" s="27"/>
      <c r="I726" s="27"/>
    </row>
    <row r="727" spans="6:9" ht="14.25" customHeight="1" x14ac:dyDescent="0.3">
      <c r="F727" s="27"/>
      <c r="G727" s="27"/>
      <c r="H727" s="27"/>
      <c r="I727" s="27"/>
    </row>
    <row r="728" spans="6:9" ht="14.25" customHeight="1" x14ac:dyDescent="0.3">
      <c r="F728" s="27"/>
      <c r="G728" s="27"/>
      <c r="H728" s="27"/>
      <c r="I728" s="27"/>
    </row>
    <row r="729" spans="6:9" ht="14.25" customHeight="1" x14ac:dyDescent="0.3">
      <c r="F729" s="27"/>
      <c r="G729" s="27"/>
      <c r="H729" s="27"/>
      <c r="I729" s="27"/>
    </row>
    <row r="730" spans="6:9" ht="14.25" customHeight="1" x14ac:dyDescent="0.3">
      <c r="F730" s="27"/>
      <c r="G730" s="27"/>
      <c r="H730" s="27"/>
      <c r="I730" s="27"/>
    </row>
    <row r="731" spans="6:9" ht="14.25" customHeight="1" x14ac:dyDescent="0.3">
      <c r="F731" s="27"/>
      <c r="G731" s="27"/>
      <c r="H731" s="27"/>
      <c r="I731" s="27"/>
    </row>
    <row r="732" spans="6:9" ht="14.25" customHeight="1" x14ac:dyDescent="0.3">
      <c r="F732" s="27"/>
      <c r="G732" s="27"/>
      <c r="H732" s="27"/>
      <c r="I732" s="27"/>
    </row>
    <row r="733" spans="6:9" ht="14.25" customHeight="1" x14ac:dyDescent="0.3">
      <c r="F733" s="27"/>
      <c r="G733" s="27"/>
      <c r="H733" s="27"/>
      <c r="I733" s="27"/>
    </row>
    <row r="734" spans="6:9" ht="14.25" customHeight="1" x14ac:dyDescent="0.3">
      <c r="F734" s="27"/>
      <c r="G734" s="27"/>
      <c r="H734" s="27"/>
      <c r="I734" s="27"/>
    </row>
    <row r="735" spans="6:9" ht="14.25" customHeight="1" x14ac:dyDescent="0.3">
      <c r="F735" s="27"/>
      <c r="G735" s="27"/>
      <c r="H735" s="27"/>
      <c r="I735" s="27"/>
    </row>
    <row r="736" spans="6:9" ht="14.25" customHeight="1" x14ac:dyDescent="0.3">
      <c r="F736" s="27"/>
      <c r="G736" s="27"/>
      <c r="H736" s="27"/>
      <c r="I736" s="27"/>
    </row>
    <row r="737" spans="6:9" ht="14.25" customHeight="1" x14ac:dyDescent="0.3">
      <c r="F737" s="27"/>
      <c r="G737" s="27"/>
      <c r="H737" s="27"/>
      <c r="I737" s="27"/>
    </row>
    <row r="738" spans="6:9" ht="14.25" customHeight="1" x14ac:dyDescent="0.3">
      <c r="F738" s="27"/>
      <c r="G738" s="27"/>
      <c r="H738" s="27"/>
      <c r="I738" s="27"/>
    </row>
    <row r="739" spans="6:9" ht="14.25" customHeight="1" x14ac:dyDescent="0.3">
      <c r="F739" s="27"/>
      <c r="G739" s="27"/>
      <c r="H739" s="27"/>
      <c r="I739" s="27"/>
    </row>
    <row r="740" spans="6:9" ht="14.25" customHeight="1" x14ac:dyDescent="0.3">
      <c r="F740" s="27"/>
      <c r="G740" s="27"/>
      <c r="H740" s="27"/>
      <c r="I740" s="27"/>
    </row>
    <row r="741" spans="6:9" ht="14.25" customHeight="1" x14ac:dyDescent="0.3">
      <c r="F741" s="27"/>
      <c r="G741" s="27"/>
      <c r="H741" s="27"/>
      <c r="I741" s="27"/>
    </row>
    <row r="742" spans="6:9" ht="14.25" customHeight="1" x14ac:dyDescent="0.3">
      <c r="F742" s="27"/>
      <c r="G742" s="27"/>
      <c r="H742" s="27"/>
      <c r="I742" s="27"/>
    </row>
    <row r="743" spans="6:9" ht="14.25" customHeight="1" x14ac:dyDescent="0.3">
      <c r="F743" s="27"/>
      <c r="G743" s="27"/>
      <c r="H743" s="27"/>
      <c r="I743" s="27"/>
    </row>
    <row r="744" spans="6:9" ht="14.25" customHeight="1" x14ac:dyDescent="0.3">
      <c r="F744" s="27"/>
      <c r="G744" s="27"/>
      <c r="H744" s="27"/>
      <c r="I744" s="27"/>
    </row>
    <row r="745" spans="6:9" ht="14.25" customHeight="1" x14ac:dyDescent="0.3">
      <c r="F745" s="27"/>
      <c r="G745" s="27"/>
      <c r="H745" s="27"/>
      <c r="I745" s="27"/>
    </row>
    <row r="746" spans="6:9" ht="14.25" customHeight="1" x14ac:dyDescent="0.3">
      <c r="F746" s="27"/>
      <c r="G746" s="27"/>
      <c r="H746" s="27"/>
      <c r="I746" s="27"/>
    </row>
    <row r="747" spans="6:9" ht="14.25" customHeight="1" x14ac:dyDescent="0.3">
      <c r="F747" s="27"/>
      <c r="G747" s="27"/>
      <c r="H747" s="27"/>
      <c r="I747" s="27"/>
    </row>
    <row r="748" spans="6:9" ht="14.25" customHeight="1" x14ac:dyDescent="0.3">
      <c r="F748" s="27"/>
      <c r="G748" s="27"/>
      <c r="H748" s="27"/>
      <c r="I748" s="27"/>
    </row>
    <row r="749" spans="6:9" ht="14.25" customHeight="1" x14ac:dyDescent="0.3">
      <c r="F749" s="27"/>
      <c r="G749" s="27"/>
      <c r="H749" s="27"/>
      <c r="I749" s="27"/>
    </row>
    <row r="750" spans="6:9" ht="14.25" customHeight="1" x14ac:dyDescent="0.3">
      <c r="F750" s="27"/>
      <c r="G750" s="27"/>
      <c r="H750" s="27"/>
      <c r="I750" s="27"/>
    </row>
    <row r="751" spans="6:9" ht="14.25" customHeight="1" x14ac:dyDescent="0.3">
      <c r="F751" s="27"/>
      <c r="G751" s="27"/>
      <c r="H751" s="27"/>
      <c r="I751" s="27"/>
    </row>
    <row r="752" spans="6:9" ht="14.25" customHeight="1" x14ac:dyDescent="0.3">
      <c r="F752" s="27"/>
      <c r="G752" s="27"/>
      <c r="H752" s="27"/>
      <c r="I752" s="27"/>
    </row>
    <row r="753" spans="6:9" ht="14.25" customHeight="1" x14ac:dyDescent="0.3">
      <c r="F753" s="27"/>
      <c r="G753" s="27"/>
      <c r="H753" s="27"/>
      <c r="I753" s="27"/>
    </row>
    <row r="754" spans="6:9" ht="14.25" customHeight="1" x14ac:dyDescent="0.3">
      <c r="F754" s="27"/>
      <c r="G754" s="27"/>
      <c r="H754" s="27"/>
      <c r="I754" s="27"/>
    </row>
    <row r="755" spans="6:9" ht="14.25" customHeight="1" x14ac:dyDescent="0.3">
      <c r="F755" s="27"/>
      <c r="G755" s="27"/>
      <c r="H755" s="27"/>
      <c r="I755" s="27"/>
    </row>
    <row r="756" spans="6:9" ht="14.25" customHeight="1" x14ac:dyDescent="0.3">
      <c r="F756" s="27"/>
      <c r="G756" s="27"/>
      <c r="H756" s="27"/>
      <c r="I756" s="27"/>
    </row>
    <row r="757" spans="6:9" ht="14.25" customHeight="1" x14ac:dyDescent="0.3">
      <c r="F757" s="27"/>
      <c r="G757" s="27"/>
      <c r="H757" s="27"/>
      <c r="I757" s="27"/>
    </row>
    <row r="758" spans="6:9" ht="14.25" customHeight="1" x14ac:dyDescent="0.3">
      <c r="F758" s="27"/>
      <c r="G758" s="27"/>
      <c r="H758" s="27"/>
      <c r="I758" s="27"/>
    </row>
    <row r="759" spans="6:9" ht="14.25" customHeight="1" x14ac:dyDescent="0.3">
      <c r="F759" s="27"/>
      <c r="G759" s="27"/>
      <c r="H759" s="27"/>
      <c r="I759" s="27"/>
    </row>
    <row r="760" spans="6:9" ht="14.25" customHeight="1" x14ac:dyDescent="0.3">
      <c r="F760" s="27"/>
      <c r="G760" s="27"/>
      <c r="H760" s="27"/>
      <c r="I760" s="27"/>
    </row>
    <row r="761" spans="6:9" ht="14.25" customHeight="1" x14ac:dyDescent="0.3">
      <c r="F761" s="27"/>
      <c r="G761" s="27"/>
      <c r="H761" s="27"/>
      <c r="I761" s="27"/>
    </row>
    <row r="762" spans="6:9" ht="14.25" customHeight="1" x14ac:dyDescent="0.3">
      <c r="F762" s="27"/>
      <c r="G762" s="27"/>
      <c r="H762" s="27"/>
      <c r="I762" s="27"/>
    </row>
    <row r="763" spans="6:9" ht="14.25" customHeight="1" x14ac:dyDescent="0.3">
      <c r="F763" s="27"/>
      <c r="G763" s="27"/>
      <c r="H763" s="27"/>
      <c r="I763" s="27"/>
    </row>
    <row r="764" spans="6:9" ht="14.25" customHeight="1" x14ac:dyDescent="0.3">
      <c r="F764" s="27"/>
      <c r="G764" s="27"/>
      <c r="H764" s="27"/>
      <c r="I764" s="27"/>
    </row>
    <row r="765" spans="6:9" ht="14.25" customHeight="1" x14ac:dyDescent="0.3">
      <c r="F765" s="27"/>
      <c r="G765" s="27"/>
      <c r="H765" s="27"/>
      <c r="I765" s="27"/>
    </row>
    <row r="766" spans="6:9" ht="14.25" customHeight="1" x14ac:dyDescent="0.3">
      <c r="F766" s="27"/>
      <c r="G766" s="27"/>
      <c r="H766" s="27"/>
      <c r="I766" s="27"/>
    </row>
    <row r="767" spans="6:9" ht="14.25" customHeight="1" x14ac:dyDescent="0.3">
      <c r="F767" s="27"/>
      <c r="G767" s="27"/>
      <c r="H767" s="27"/>
      <c r="I767" s="27"/>
    </row>
    <row r="768" spans="6:9" ht="14.25" customHeight="1" x14ac:dyDescent="0.3">
      <c r="F768" s="27"/>
      <c r="G768" s="27"/>
      <c r="H768" s="27"/>
      <c r="I768" s="27"/>
    </row>
    <row r="769" spans="6:9" ht="14.25" customHeight="1" x14ac:dyDescent="0.3">
      <c r="F769" s="27"/>
      <c r="G769" s="27"/>
      <c r="H769" s="27"/>
      <c r="I769" s="27"/>
    </row>
    <row r="770" spans="6:9" ht="14.25" customHeight="1" x14ac:dyDescent="0.3">
      <c r="F770" s="27"/>
      <c r="G770" s="27"/>
      <c r="H770" s="27"/>
      <c r="I770" s="27"/>
    </row>
    <row r="771" spans="6:9" ht="14.25" customHeight="1" x14ac:dyDescent="0.3">
      <c r="F771" s="27"/>
      <c r="G771" s="27"/>
      <c r="H771" s="27"/>
      <c r="I771" s="27"/>
    </row>
    <row r="772" spans="6:9" ht="14.25" customHeight="1" x14ac:dyDescent="0.3">
      <c r="F772" s="27"/>
      <c r="G772" s="27"/>
      <c r="H772" s="27"/>
      <c r="I772" s="27"/>
    </row>
    <row r="773" spans="6:9" ht="14.25" customHeight="1" x14ac:dyDescent="0.3">
      <c r="F773" s="27"/>
      <c r="G773" s="27"/>
      <c r="H773" s="27"/>
      <c r="I773" s="27"/>
    </row>
    <row r="774" spans="6:9" ht="14.25" customHeight="1" x14ac:dyDescent="0.3">
      <c r="F774" s="27"/>
      <c r="G774" s="27"/>
      <c r="H774" s="27"/>
      <c r="I774" s="27"/>
    </row>
    <row r="775" spans="6:9" ht="14.25" customHeight="1" x14ac:dyDescent="0.3">
      <c r="F775" s="27"/>
      <c r="G775" s="27"/>
      <c r="H775" s="27"/>
      <c r="I775" s="27"/>
    </row>
    <row r="776" spans="6:9" ht="14.25" customHeight="1" x14ac:dyDescent="0.3">
      <c r="F776" s="27"/>
      <c r="G776" s="27"/>
      <c r="H776" s="27"/>
      <c r="I776" s="27"/>
    </row>
    <row r="777" spans="6:9" ht="14.25" customHeight="1" x14ac:dyDescent="0.3">
      <c r="F777" s="27"/>
      <c r="G777" s="27"/>
      <c r="H777" s="27"/>
      <c r="I777" s="27"/>
    </row>
    <row r="778" spans="6:9" ht="14.25" customHeight="1" x14ac:dyDescent="0.3">
      <c r="F778" s="27"/>
      <c r="G778" s="27"/>
      <c r="H778" s="27"/>
      <c r="I778" s="27"/>
    </row>
    <row r="779" spans="6:9" ht="14.25" customHeight="1" x14ac:dyDescent="0.3">
      <c r="F779" s="27"/>
      <c r="G779" s="27"/>
      <c r="H779" s="27"/>
      <c r="I779" s="27"/>
    </row>
    <row r="780" spans="6:9" ht="14.25" customHeight="1" x14ac:dyDescent="0.3">
      <c r="F780" s="27"/>
      <c r="G780" s="27"/>
      <c r="H780" s="27"/>
      <c r="I780" s="27"/>
    </row>
    <row r="781" spans="6:9" ht="14.25" customHeight="1" x14ac:dyDescent="0.3">
      <c r="F781" s="27"/>
      <c r="G781" s="27"/>
      <c r="H781" s="27"/>
      <c r="I781" s="27"/>
    </row>
    <row r="782" spans="6:9" ht="14.25" customHeight="1" x14ac:dyDescent="0.3">
      <c r="F782" s="27"/>
      <c r="G782" s="27"/>
      <c r="H782" s="27"/>
      <c r="I782" s="27"/>
    </row>
    <row r="783" spans="6:9" ht="14.25" customHeight="1" x14ac:dyDescent="0.3">
      <c r="F783" s="27"/>
      <c r="G783" s="27"/>
      <c r="H783" s="27"/>
      <c r="I783" s="27"/>
    </row>
    <row r="784" spans="6:9" ht="14.25" customHeight="1" x14ac:dyDescent="0.3">
      <c r="F784" s="27"/>
      <c r="G784" s="27"/>
      <c r="H784" s="27"/>
      <c r="I784" s="27"/>
    </row>
    <row r="785" spans="6:9" ht="14.25" customHeight="1" x14ac:dyDescent="0.3">
      <c r="F785" s="27"/>
      <c r="G785" s="27"/>
      <c r="H785" s="27"/>
      <c r="I785" s="27"/>
    </row>
    <row r="786" spans="6:9" ht="14.25" customHeight="1" x14ac:dyDescent="0.3">
      <c r="F786" s="27"/>
      <c r="G786" s="27"/>
      <c r="H786" s="27"/>
      <c r="I786" s="27"/>
    </row>
    <row r="787" spans="6:9" ht="14.25" customHeight="1" x14ac:dyDescent="0.3">
      <c r="F787" s="27"/>
      <c r="G787" s="27"/>
      <c r="H787" s="27"/>
      <c r="I787" s="27"/>
    </row>
    <row r="788" spans="6:9" ht="14.25" customHeight="1" x14ac:dyDescent="0.3">
      <c r="F788" s="27"/>
      <c r="G788" s="27"/>
      <c r="H788" s="27"/>
      <c r="I788" s="27"/>
    </row>
    <row r="789" spans="6:9" ht="14.25" customHeight="1" x14ac:dyDescent="0.3">
      <c r="F789" s="27"/>
      <c r="G789" s="27"/>
      <c r="H789" s="27"/>
      <c r="I789" s="27"/>
    </row>
    <row r="790" spans="6:9" ht="14.25" customHeight="1" x14ac:dyDescent="0.3">
      <c r="F790" s="27"/>
      <c r="G790" s="27"/>
      <c r="H790" s="27"/>
      <c r="I790" s="27"/>
    </row>
    <row r="791" spans="6:9" ht="14.25" customHeight="1" x14ac:dyDescent="0.3">
      <c r="F791" s="27"/>
      <c r="G791" s="27"/>
      <c r="H791" s="27"/>
      <c r="I791" s="27"/>
    </row>
    <row r="792" spans="6:9" ht="14.25" customHeight="1" x14ac:dyDescent="0.3">
      <c r="F792" s="27"/>
      <c r="G792" s="27"/>
      <c r="H792" s="27"/>
      <c r="I792" s="27"/>
    </row>
    <row r="793" spans="6:9" ht="14.25" customHeight="1" x14ac:dyDescent="0.3">
      <c r="F793" s="27"/>
      <c r="G793" s="27"/>
      <c r="H793" s="27"/>
      <c r="I793" s="27"/>
    </row>
    <row r="794" spans="6:9" ht="14.25" customHeight="1" x14ac:dyDescent="0.3">
      <c r="F794" s="27"/>
      <c r="G794" s="27"/>
      <c r="H794" s="27"/>
      <c r="I794" s="27"/>
    </row>
    <row r="795" spans="6:9" ht="14.25" customHeight="1" x14ac:dyDescent="0.3">
      <c r="F795" s="27"/>
      <c r="G795" s="27"/>
      <c r="H795" s="27"/>
      <c r="I795" s="27"/>
    </row>
    <row r="796" spans="6:9" ht="14.25" customHeight="1" x14ac:dyDescent="0.3">
      <c r="F796" s="27"/>
      <c r="G796" s="27"/>
      <c r="H796" s="27"/>
      <c r="I796" s="27"/>
    </row>
    <row r="797" spans="6:9" ht="14.25" customHeight="1" x14ac:dyDescent="0.3">
      <c r="F797" s="27"/>
      <c r="G797" s="27"/>
      <c r="H797" s="27"/>
      <c r="I797" s="27"/>
    </row>
    <row r="798" spans="6:9" ht="14.25" customHeight="1" x14ac:dyDescent="0.3">
      <c r="F798" s="27"/>
      <c r="G798" s="27"/>
      <c r="H798" s="27"/>
      <c r="I798" s="27"/>
    </row>
    <row r="799" spans="6:9" ht="14.25" customHeight="1" x14ac:dyDescent="0.3">
      <c r="F799" s="27"/>
      <c r="G799" s="27"/>
      <c r="H799" s="27"/>
      <c r="I799" s="27"/>
    </row>
    <row r="800" spans="6:9" ht="14.25" customHeight="1" x14ac:dyDescent="0.3">
      <c r="F800" s="27"/>
      <c r="G800" s="27"/>
      <c r="H800" s="27"/>
      <c r="I800" s="27"/>
    </row>
    <row r="801" spans="6:9" ht="14.25" customHeight="1" x14ac:dyDescent="0.3">
      <c r="F801" s="27"/>
      <c r="G801" s="27"/>
      <c r="H801" s="27"/>
      <c r="I801" s="27"/>
    </row>
    <row r="802" spans="6:9" ht="14.25" customHeight="1" x14ac:dyDescent="0.3">
      <c r="F802" s="27"/>
      <c r="G802" s="27"/>
      <c r="H802" s="27"/>
      <c r="I802" s="27"/>
    </row>
    <row r="803" spans="6:9" ht="14.25" customHeight="1" x14ac:dyDescent="0.3">
      <c r="F803" s="27"/>
      <c r="G803" s="27"/>
      <c r="H803" s="27"/>
      <c r="I803" s="27"/>
    </row>
    <row r="804" spans="6:9" ht="14.25" customHeight="1" x14ac:dyDescent="0.3">
      <c r="F804" s="27"/>
      <c r="G804" s="27"/>
      <c r="H804" s="27"/>
      <c r="I804" s="27"/>
    </row>
    <row r="805" spans="6:9" ht="14.25" customHeight="1" x14ac:dyDescent="0.3">
      <c r="F805" s="27"/>
      <c r="G805" s="27"/>
      <c r="H805" s="27"/>
      <c r="I805" s="27"/>
    </row>
    <row r="806" spans="6:9" ht="14.25" customHeight="1" x14ac:dyDescent="0.3">
      <c r="F806" s="27"/>
      <c r="G806" s="27"/>
      <c r="H806" s="27"/>
      <c r="I806" s="27"/>
    </row>
    <row r="807" spans="6:9" ht="14.25" customHeight="1" x14ac:dyDescent="0.3">
      <c r="F807" s="27"/>
      <c r="G807" s="27"/>
      <c r="H807" s="27"/>
      <c r="I807" s="27"/>
    </row>
    <row r="808" spans="6:9" ht="14.25" customHeight="1" x14ac:dyDescent="0.3">
      <c r="F808" s="27"/>
      <c r="G808" s="27"/>
      <c r="H808" s="27"/>
      <c r="I808" s="27"/>
    </row>
    <row r="809" spans="6:9" ht="14.25" customHeight="1" x14ac:dyDescent="0.3">
      <c r="F809" s="27"/>
      <c r="G809" s="27"/>
      <c r="H809" s="27"/>
      <c r="I809" s="27"/>
    </row>
    <row r="810" spans="6:9" ht="14.25" customHeight="1" x14ac:dyDescent="0.3">
      <c r="F810" s="27"/>
      <c r="G810" s="27"/>
      <c r="H810" s="27"/>
      <c r="I810" s="27"/>
    </row>
    <row r="811" spans="6:9" ht="14.25" customHeight="1" x14ac:dyDescent="0.3">
      <c r="F811" s="27"/>
      <c r="G811" s="27"/>
      <c r="H811" s="27"/>
      <c r="I811" s="27"/>
    </row>
    <row r="812" spans="6:9" ht="14.25" customHeight="1" x14ac:dyDescent="0.3">
      <c r="F812" s="27"/>
      <c r="G812" s="27"/>
      <c r="H812" s="27"/>
      <c r="I812" s="27"/>
    </row>
    <row r="813" spans="6:9" ht="14.25" customHeight="1" x14ac:dyDescent="0.3">
      <c r="F813" s="27"/>
      <c r="G813" s="27"/>
      <c r="H813" s="27"/>
      <c r="I813" s="27"/>
    </row>
    <row r="814" spans="6:9" ht="14.25" customHeight="1" x14ac:dyDescent="0.3">
      <c r="F814" s="27"/>
      <c r="G814" s="27"/>
      <c r="H814" s="27"/>
      <c r="I814" s="27"/>
    </row>
    <row r="815" spans="6:9" ht="14.25" customHeight="1" x14ac:dyDescent="0.3">
      <c r="F815" s="27"/>
      <c r="G815" s="27"/>
      <c r="H815" s="27"/>
      <c r="I815" s="27"/>
    </row>
    <row r="816" spans="6:9" ht="14.25" customHeight="1" x14ac:dyDescent="0.3">
      <c r="F816" s="27"/>
      <c r="G816" s="27"/>
      <c r="H816" s="27"/>
      <c r="I816" s="27"/>
    </row>
    <row r="817" spans="6:9" ht="14.25" customHeight="1" x14ac:dyDescent="0.3">
      <c r="F817" s="27"/>
      <c r="G817" s="27"/>
      <c r="H817" s="27"/>
      <c r="I817" s="27"/>
    </row>
    <row r="818" spans="6:9" ht="14.25" customHeight="1" x14ac:dyDescent="0.3">
      <c r="F818" s="27"/>
      <c r="G818" s="27"/>
      <c r="H818" s="27"/>
      <c r="I818" s="27"/>
    </row>
    <row r="819" spans="6:9" ht="14.25" customHeight="1" x14ac:dyDescent="0.3">
      <c r="F819" s="27"/>
      <c r="G819" s="27"/>
      <c r="H819" s="27"/>
      <c r="I819" s="27"/>
    </row>
    <row r="820" spans="6:9" ht="14.25" customHeight="1" x14ac:dyDescent="0.3">
      <c r="F820" s="27"/>
      <c r="G820" s="27"/>
      <c r="H820" s="27"/>
      <c r="I820" s="27"/>
    </row>
    <row r="821" spans="6:9" ht="14.25" customHeight="1" x14ac:dyDescent="0.3">
      <c r="F821" s="27"/>
      <c r="G821" s="27"/>
      <c r="H821" s="27"/>
      <c r="I821" s="27"/>
    </row>
    <row r="822" spans="6:9" ht="14.25" customHeight="1" x14ac:dyDescent="0.3">
      <c r="F822" s="27"/>
      <c r="G822" s="27"/>
      <c r="H822" s="27"/>
      <c r="I822" s="27"/>
    </row>
    <row r="823" spans="6:9" ht="14.25" customHeight="1" x14ac:dyDescent="0.3">
      <c r="F823" s="27"/>
      <c r="G823" s="27"/>
      <c r="H823" s="27"/>
      <c r="I823" s="27"/>
    </row>
    <row r="824" spans="6:9" ht="14.25" customHeight="1" x14ac:dyDescent="0.3">
      <c r="F824" s="27"/>
      <c r="G824" s="27"/>
      <c r="H824" s="27"/>
      <c r="I824" s="27"/>
    </row>
    <row r="825" spans="6:9" ht="14.25" customHeight="1" x14ac:dyDescent="0.3">
      <c r="F825" s="27"/>
      <c r="G825" s="27"/>
      <c r="H825" s="27"/>
      <c r="I825" s="27"/>
    </row>
    <row r="826" spans="6:9" ht="14.25" customHeight="1" x14ac:dyDescent="0.3">
      <c r="F826" s="27"/>
      <c r="G826" s="27"/>
      <c r="H826" s="27"/>
      <c r="I826" s="27"/>
    </row>
    <row r="827" spans="6:9" ht="14.25" customHeight="1" x14ac:dyDescent="0.3">
      <c r="F827" s="27"/>
      <c r="G827" s="27"/>
      <c r="H827" s="27"/>
      <c r="I827" s="27"/>
    </row>
    <row r="828" spans="6:9" ht="14.25" customHeight="1" x14ac:dyDescent="0.3">
      <c r="F828" s="27"/>
      <c r="G828" s="27"/>
      <c r="H828" s="27"/>
      <c r="I828" s="27"/>
    </row>
    <row r="829" spans="6:9" ht="14.25" customHeight="1" x14ac:dyDescent="0.3">
      <c r="F829" s="27"/>
      <c r="G829" s="27"/>
      <c r="H829" s="27"/>
      <c r="I829" s="27"/>
    </row>
    <row r="830" spans="6:9" ht="14.25" customHeight="1" x14ac:dyDescent="0.3">
      <c r="F830" s="27"/>
      <c r="G830" s="27"/>
      <c r="H830" s="27"/>
      <c r="I830" s="27"/>
    </row>
    <row r="831" spans="6:9" ht="14.25" customHeight="1" x14ac:dyDescent="0.3">
      <c r="F831" s="27"/>
      <c r="G831" s="27"/>
      <c r="H831" s="27"/>
      <c r="I831" s="27"/>
    </row>
    <row r="832" spans="6:9" ht="14.25" customHeight="1" x14ac:dyDescent="0.3">
      <c r="F832" s="27"/>
      <c r="G832" s="27"/>
      <c r="H832" s="27"/>
      <c r="I832" s="27"/>
    </row>
    <row r="833" spans="6:9" ht="14.25" customHeight="1" x14ac:dyDescent="0.3">
      <c r="F833" s="27"/>
      <c r="G833" s="27"/>
      <c r="H833" s="27"/>
      <c r="I833" s="27"/>
    </row>
    <row r="834" spans="6:9" ht="14.25" customHeight="1" x14ac:dyDescent="0.3">
      <c r="F834" s="27"/>
      <c r="G834" s="27"/>
      <c r="H834" s="27"/>
      <c r="I834" s="27"/>
    </row>
    <row r="835" spans="6:9" ht="14.25" customHeight="1" x14ac:dyDescent="0.3">
      <c r="F835" s="27"/>
      <c r="G835" s="27"/>
      <c r="H835" s="27"/>
      <c r="I835" s="27"/>
    </row>
    <row r="836" spans="6:9" ht="14.25" customHeight="1" x14ac:dyDescent="0.3">
      <c r="F836" s="27"/>
      <c r="G836" s="27"/>
      <c r="H836" s="27"/>
      <c r="I836" s="27"/>
    </row>
    <row r="837" spans="6:9" ht="14.25" customHeight="1" x14ac:dyDescent="0.3">
      <c r="F837" s="27"/>
      <c r="G837" s="27"/>
      <c r="H837" s="27"/>
      <c r="I837" s="27"/>
    </row>
    <row r="838" spans="6:9" ht="14.25" customHeight="1" x14ac:dyDescent="0.3">
      <c r="F838" s="27"/>
      <c r="G838" s="27"/>
      <c r="H838" s="27"/>
      <c r="I838" s="27"/>
    </row>
    <row r="839" spans="6:9" ht="14.25" customHeight="1" x14ac:dyDescent="0.3">
      <c r="F839" s="27"/>
      <c r="G839" s="27"/>
      <c r="H839" s="27"/>
      <c r="I839" s="27"/>
    </row>
    <row r="840" spans="6:9" ht="14.25" customHeight="1" x14ac:dyDescent="0.3">
      <c r="F840" s="27"/>
      <c r="G840" s="27"/>
      <c r="H840" s="27"/>
      <c r="I840" s="27"/>
    </row>
    <row r="841" spans="6:9" ht="14.25" customHeight="1" x14ac:dyDescent="0.3">
      <c r="F841" s="27"/>
      <c r="G841" s="27"/>
      <c r="H841" s="27"/>
      <c r="I841" s="27"/>
    </row>
    <row r="842" spans="6:9" ht="14.25" customHeight="1" x14ac:dyDescent="0.3">
      <c r="F842" s="27"/>
      <c r="G842" s="27"/>
      <c r="H842" s="27"/>
      <c r="I842" s="27"/>
    </row>
    <row r="843" spans="6:9" ht="14.25" customHeight="1" x14ac:dyDescent="0.3">
      <c r="F843" s="27"/>
      <c r="G843" s="27"/>
      <c r="H843" s="27"/>
      <c r="I843" s="27"/>
    </row>
    <row r="844" spans="6:9" ht="14.25" customHeight="1" x14ac:dyDescent="0.3">
      <c r="F844" s="27"/>
      <c r="G844" s="27"/>
      <c r="H844" s="27"/>
      <c r="I844" s="27"/>
    </row>
    <row r="845" spans="6:9" ht="14.25" customHeight="1" x14ac:dyDescent="0.3">
      <c r="F845" s="27"/>
      <c r="G845" s="27"/>
      <c r="H845" s="27"/>
      <c r="I845" s="27"/>
    </row>
    <row r="846" spans="6:9" ht="14.25" customHeight="1" x14ac:dyDescent="0.3">
      <c r="F846" s="27"/>
      <c r="G846" s="27"/>
      <c r="H846" s="27"/>
      <c r="I846" s="27"/>
    </row>
    <row r="847" spans="6:9" ht="14.25" customHeight="1" x14ac:dyDescent="0.3">
      <c r="F847" s="27"/>
      <c r="G847" s="27"/>
      <c r="H847" s="27"/>
      <c r="I847" s="27"/>
    </row>
    <row r="848" spans="6:9" ht="14.25" customHeight="1" x14ac:dyDescent="0.3">
      <c r="F848" s="27"/>
      <c r="G848" s="27"/>
      <c r="H848" s="27"/>
      <c r="I848" s="27"/>
    </row>
    <row r="849" spans="6:9" ht="14.25" customHeight="1" x14ac:dyDescent="0.3">
      <c r="F849" s="27"/>
      <c r="G849" s="27"/>
      <c r="H849" s="27"/>
      <c r="I849" s="27"/>
    </row>
    <row r="850" spans="6:9" ht="14.25" customHeight="1" x14ac:dyDescent="0.3">
      <c r="F850" s="27"/>
      <c r="G850" s="27"/>
      <c r="H850" s="27"/>
      <c r="I850" s="27"/>
    </row>
    <row r="851" spans="6:9" ht="14.25" customHeight="1" x14ac:dyDescent="0.3">
      <c r="F851" s="27"/>
      <c r="G851" s="27"/>
      <c r="H851" s="27"/>
      <c r="I851" s="27"/>
    </row>
    <row r="852" spans="6:9" ht="14.25" customHeight="1" x14ac:dyDescent="0.3">
      <c r="F852" s="27"/>
      <c r="G852" s="27"/>
      <c r="H852" s="27"/>
      <c r="I852" s="27"/>
    </row>
    <row r="853" spans="6:9" ht="14.25" customHeight="1" x14ac:dyDescent="0.3">
      <c r="F853" s="27"/>
      <c r="G853" s="27"/>
      <c r="H853" s="27"/>
      <c r="I853" s="27"/>
    </row>
    <row r="854" spans="6:9" ht="14.25" customHeight="1" x14ac:dyDescent="0.3">
      <c r="F854" s="27"/>
      <c r="G854" s="27"/>
      <c r="H854" s="27"/>
      <c r="I854" s="27"/>
    </row>
    <row r="855" spans="6:9" ht="14.25" customHeight="1" x14ac:dyDescent="0.3">
      <c r="F855" s="27"/>
      <c r="G855" s="27"/>
      <c r="H855" s="27"/>
      <c r="I855" s="27"/>
    </row>
    <row r="856" spans="6:9" ht="14.25" customHeight="1" x14ac:dyDescent="0.3">
      <c r="F856" s="27"/>
      <c r="G856" s="27"/>
      <c r="H856" s="27"/>
      <c r="I856" s="27"/>
    </row>
    <row r="857" spans="6:9" ht="14.25" customHeight="1" x14ac:dyDescent="0.3">
      <c r="F857" s="27"/>
      <c r="G857" s="27"/>
      <c r="H857" s="27"/>
      <c r="I857" s="27"/>
    </row>
    <row r="858" spans="6:9" ht="14.25" customHeight="1" x14ac:dyDescent="0.3">
      <c r="F858" s="27"/>
      <c r="G858" s="27"/>
      <c r="H858" s="27"/>
      <c r="I858" s="27"/>
    </row>
    <row r="859" spans="6:9" ht="14.25" customHeight="1" x14ac:dyDescent="0.3">
      <c r="F859" s="27"/>
      <c r="G859" s="27"/>
      <c r="H859" s="27"/>
      <c r="I859" s="27"/>
    </row>
    <row r="860" spans="6:9" ht="14.25" customHeight="1" x14ac:dyDescent="0.3">
      <c r="F860" s="27"/>
      <c r="G860" s="27"/>
      <c r="H860" s="27"/>
      <c r="I860" s="27"/>
    </row>
    <row r="861" spans="6:9" ht="14.25" customHeight="1" x14ac:dyDescent="0.3">
      <c r="F861" s="27"/>
      <c r="G861" s="27"/>
      <c r="H861" s="27"/>
      <c r="I861" s="27"/>
    </row>
    <row r="862" spans="6:9" ht="14.25" customHeight="1" x14ac:dyDescent="0.3">
      <c r="F862" s="27"/>
      <c r="G862" s="27"/>
      <c r="H862" s="27"/>
      <c r="I862" s="27"/>
    </row>
    <row r="863" spans="6:9" ht="14.25" customHeight="1" x14ac:dyDescent="0.3">
      <c r="F863" s="27"/>
      <c r="G863" s="27"/>
      <c r="H863" s="27"/>
      <c r="I863" s="27"/>
    </row>
    <row r="864" spans="6:9" ht="14.25" customHeight="1" x14ac:dyDescent="0.3">
      <c r="F864" s="27"/>
      <c r="G864" s="27"/>
      <c r="H864" s="27"/>
      <c r="I864" s="27"/>
    </row>
    <row r="865" spans="6:9" ht="14.25" customHeight="1" x14ac:dyDescent="0.3">
      <c r="F865" s="27"/>
      <c r="G865" s="27"/>
      <c r="H865" s="27"/>
      <c r="I865" s="27"/>
    </row>
    <row r="866" spans="6:9" ht="14.25" customHeight="1" x14ac:dyDescent="0.3">
      <c r="F866" s="27"/>
      <c r="G866" s="27"/>
      <c r="H866" s="27"/>
      <c r="I866" s="27"/>
    </row>
    <row r="867" spans="6:9" ht="14.25" customHeight="1" x14ac:dyDescent="0.3">
      <c r="F867" s="27"/>
      <c r="G867" s="27"/>
      <c r="H867" s="27"/>
      <c r="I867" s="27"/>
    </row>
    <row r="868" spans="6:9" ht="14.25" customHeight="1" x14ac:dyDescent="0.3">
      <c r="F868" s="27"/>
      <c r="G868" s="27"/>
      <c r="H868" s="27"/>
      <c r="I868" s="27"/>
    </row>
    <row r="869" spans="6:9" ht="14.25" customHeight="1" x14ac:dyDescent="0.3">
      <c r="F869" s="27"/>
      <c r="G869" s="27"/>
      <c r="H869" s="27"/>
      <c r="I869" s="27"/>
    </row>
    <row r="870" spans="6:9" ht="14.25" customHeight="1" x14ac:dyDescent="0.3">
      <c r="F870" s="27"/>
      <c r="G870" s="27"/>
      <c r="H870" s="27"/>
      <c r="I870" s="27"/>
    </row>
    <row r="871" spans="6:9" ht="14.25" customHeight="1" x14ac:dyDescent="0.3">
      <c r="F871" s="27"/>
      <c r="G871" s="27"/>
      <c r="H871" s="27"/>
      <c r="I871" s="27"/>
    </row>
    <row r="872" spans="6:9" ht="14.25" customHeight="1" x14ac:dyDescent="0.3">
      <c r="F872" s="27"/>
      <c r="G872" s="27"/>
      <c r="H872" s="27"/>
      <c r="I872" s="27"/>
    </row>
    <row r="873" spans="6:9" ht="14.25" customHeight="1" x14ac:dyDescent="0.3">
      <c r="F873" s="27"/>
      <c r="G873" s="27"/>
      <c r="H873" s="27"/>
      <c r="I873" s="27"/>
    </row>
    <row r="874" spans="6:9" ht="14.25" customHeight="1" x14ac:dyDescent="0.3">
      <c r="F874" s="27"/>
      <c r="G874" s="27"/>
      <c r="H874" s="27"/>
      <c r="I874" s="27"/>
    </row>
    <row r="875" spans="6:9" ht="14.25" customHeight="1" x14ac:dyDescent="0.3">
      <c r="F875" s="27"/>
      <c r="G875" s="27"/>
      <c r="H875" s="27"/>
      <c r="I875" s="27"/>
    </row>
    <row r="876" spans="6:9" ht="14.25" customHeight="1" x14ac:dyDescent="0.3">
      <c r="F876" s="27"/>
      <c r="G876" s="27"/>
      <c r="H876" s="27"/>
      <c r="I876" s="27"/>
    </row>
    <row r="877" spans="6:9" ht="14.25" customHeight="1" x14ac:dyDescent="0.3">
      <c r="F877" s="27"/>
      <c r="G877" s="27"/>
      <c r="H877" s="27"/>
      <c r="I877" s="27"/>
    </row>
    <row r="878" spans="6:9" ht="14.25" customHeight="1" x14ac:dyDescent="0.3">
      <c r="F878" s="27"/>
      <c r="G878" s="27"/>
      <c r="H878" s="27"/>
      <c r="I878" s="27"/>
    </row>
    <row r="879" spans="6:9" ht="14.25" customHeight="1" x14ac:dyDescent="0.3">
      <c r="F879" s="27"/>
      <c r="G879" s="27"/>
      <c r="H879" s="27"/>
      <c r="I879" s="27"/>
    </row>
    <row r="880" spans="6:9" ht="14.25" customHeight="1" x14ac:dyDescent="0.3">
      <c r="F880" s="27"/>
      <c r="G880" s="27"/>
      <c r="H880" s="27"/>
      <c r="I880" s="27"/>
    </row>
    <row r="881" spans="6:9" ht="14.25" customHeight="1" x14ac:dyDescent="0.3">
      <c r="F881" s="27"/>
      <c r="G881" s="27"/>
      <c r="H881" s="27"/>
      <c r="I881" s="27"/>
    </row>
    <row r="882" spans="6:9" ht="14.25" customHeight="1" x14ac:dyDescent="0.3">
      <c r="F882" s="27"/>
      <c r="G882" s="27"/>
      <c r="H882" s="27"/>
      <c r="I882" s="27"/>
    </row>
    <row r="883" spans="6:9" ht="14.25" customHeight="1" x14ac:dyDescent="0.3">
      <c r="F883" s="27"/>
      <c r="G883" s="27"/>
      <c r="H883" s="27"/>
      <c r="I883" s="27"/>
    </row>
    <row r="884" spans="6:9" ht="14.25" customHeight="1" x14ac:dyDescent="0.3">
      <c r="F884" s="27"/>
      <c r="G884" s="27"/>
      <c r="H884" s="27"/>
      <c r="I884" s="27"/>
    </row>
    <row r="885" spans="6:9" ht="14.25" customHeight="1" x14ac:dyDescent="0.3">
      <c r="F885" s="27"/>
      <c r="G885" s="27"/>
      <c r="H885" s="27"/>
      <c r="I885" s="27"/>
    </row>
    <row r="886" spans="6:9" ht="14.25" customHeight="1" x14ac:dyDescent="0.3">
      <c r="F886" s="27"/>
      <c r="G886" s="27"/>
      <c r="H886" s="27"/>
      <c r="I886" s="27"/>
    </row>
    <row r="887" spans="6:9" ht="14.25" customHeight="1" x14ac:dyDescent="0.3">
      <c r="F887" s="27"/>
      <c r="G887" s="27"/>
      <c r="H887" s="27"/>
      <c r="I887" s="27"/>
    </row>
    <row r="888" spans="6:9" ht="14.25" customHeight="1" x14ac:dyDescent="0.3">
      <c r="F888" s="27"/>
      <c r="G888" s="27"/>
      <c r="H888" s="27"/>
      <c r="I888" s="27"/>
    </row>
    <row r="889" spans="6:9" ht="14.25" customHeight="1" x14ac:dyDescent="0.3">
      <c r="F889" s="27"/>
      <c r="G889" s="27"/>
      <c r="H889" s="27"/>
      <c r="I889" s="27"/>
    </row>
    <row r="890" spans="6:9" ht="14.25" customHeight="1" x14ac:dyDescent="0.3">
      <c r="F890" s="27"/>
      <c r="G890" s="27"/>
      <c r="H890" s="27"/>
      <c r="I890" s="27"/>
    </row>
    <row r="891" spans="6:9" ht="14.25" customHeight="1" x14ac:dyDescent="0.3">
      <c r="F891" s="27"/>
      <c r="G891" s="27"/>
      <c r="H891" s="27"/>
      <c r="I891" s="27"/>
    </row>
    <row r="892" spans="6:9" ht="14.25" customHeight="1" x14ac:dyDescent="0.3">
      <c r="F892" s="27"/>
      <c r="G892" s="27"/>
      <c r="H892" s="27"/>
      <c r="I892" s="27"/>
    </row>
    <row r="893" spans="6:9" ht="14.25" customHeight="1" x14ac:dyDescent="0.3">
      <c r="F893" s="27"/>
      <c r="G893" s="27"/>
      <c r="H893" s="27"/>
      <c r="I893" s="27"/>
    </row>
    <row r="894" spans="6:9" ht="14.25" customHeight="1" x14ac:dyDescent="0.3">
      <c r="F894" s="27"/>
      <c r="G894" s="27"/>
      <c r="H894" s="27"/>
      <c r="I894" s="27"/>
    </row>
    <row r="895" spans="6:9" ht="14.25" customHeight="1" x14ac:dyDescent="0.3">
      <c r="F895" s="27"/>
      <c r="G895" s="27"/>
      <c r="H895" s="27"/>
      <c r="I895" s="27"/>
    </row>
    <row r="896" spans="6:9" ht="14.25" customHeight="1" x14ac:dyDescent="0.3">
      <c r="F896" s="27"/>
      <c r="G896" s="27"/>
      <c r="H896" s="27"/>
      <c r="I896" s="27"/>
    </row>
    <row r="897" spans="6:9" ht="14.25" customHeight="1" x14ac:dyDescent="0.3">
      <c r="F897" s="27"/>
      <c r="G897" s="27"/>
      <c r="H897" s="27"/>
      <c r="I897" s="27"/>
    </row>
    <row r="898" spans="6:9" ht="14.25" customHeight="1" x14ac:dyDescent="0.3">
      <c r="F898" s="27"/>
      <c r="G898" s="27"/>
      <c r="H898" s="27"/>
      <c r="I898" s="27"/>
    </row>
    <row r="899" spans="6:9" ht="14.25" customHeight="1" x14ac:dyDescent="0.3">
      <c r="F899" s="27"/>
      <c r="G899" s="27"/>
      <c r="H899" s="27"/>
      <c r="I899" s="27"/>
    </row>
    <row r="900" spans="6:9" ht="14.25" customHeight="1" x14ac:dyDescent="0.3">
      <c r="F900" s="27"/>
      <c r="G900" s="27"/>
      <c r="H900" s="27"/>
      <c r="I900" s="27"/>
    </row>
    <row r="901" spans="6:9" ht="14.25" customHeight="1" x14ac:dyDescent="0.3">
      <c r="F901" s="27"/>
      <c r="G901" s="27"/>
      <c r="H901" s="27"/>
      <c r="I901" s="27"/>
    </row>
    <row r="902" spans="6:9" ht="14.25" customHeight="1" x14ac:dyDescent="0.3">
      <c r="F902" s="27"/>
      <c r="G902" s="27"/>
      <c r="H902" s="27"/>
      <c r="I902" s="27"/>
    </row>
    <row r="903" spans="6:9" ht="14.25" customHeight="1" x14ac:dyDescent="0.3">
      <c r="F903" s="27"/>
      <c r="G903" s="27"/>
      <c r="H903" s="27"/>
      <c r="I903" s="27"/>
    </row>
    <row r="904" spans="6:9" ht="14.25" customHeight="1" x14ac:dyDescent="0.3">
      <c r="F904" s="27"/>
      <c r="G904" s="27"/>
      <c r="H904" s="27"/>
      <c r="I904" s="27"/>
    </row>
    <row r="905" spans="6:9" ht="14.25" customHeight="1" x14ac:dyDescent="0.3">
      <c r="F905" s="27"/>
      <c r="G905" s="27"/>
      <c r="H905" s="27"/>
      <c r="I905" s="27"/>
    </row>
    <row r="906" spans="6:9" ht="14.25" customHeight="1" x14ac:dyDescent="0.3">
      <c r="F906" s="27"/>
      <c r="G906" s="27"/>
      <c r="H906" s="27"/>
      <c r="I906" s="27"/>
    </row>
    <row r="907" spans="6:9" ht="14.25" customHeight="1" x14ac:dyDescent="0.3">
      <c r="F907" s="27"/>
      <c r="G907" s="27"/>
      <c r="H907" s="27"/>
      <c r="I907" s="27"/>
    </row>
    <row r="908" spans="6:9" ht="14.25" customHeight="1" x14ac:dyDescent="0.3">
      <c r="F908" s="27"/>
      <c r="G908" s="27"/>
      <c r="H908" s="27"/>
      <c r="I908" s="27"/>
    </row>
    <row r="909" spans="6:9" ht="14.25" customHeight="1" x14ac:dyDescent="0.3">
      <c r="F909" s="27"/>
      <c r="G909" s="27"/>
      <c r="H909" s="27"/>
      <c r="I909" s="27"/>
    </row>
    <row r="910" spans="6:9" ht="14.25" customHeight="1" x14ac:dyDescent="0.3">
      <c r="F910" s="27"/>
      <c r="G910" s="27"/>
      <c r="H910" s="27"/>
      <c r="I910" s="27"/>
    </row>
    <row r="911" spans="6:9" ht="14.25" customHeight="1" x14ac:dyDescent="0.3">
      <c r="F911" s="27"/>
      <c r="G911" s="27"/>
      <c r="H911" s="27"/>
      <c r="I911" s="27"/>
    </row>
    <row r="912" spans="6:9" ht="14.25" customHeight="1" x14ac:dyDescent="0.3">
      <c r="F912" s="27"/>
      <c r="G912" s="27"/>
      <c r="H912" s="27"/>
      <c r="I912" s="27"/>
    </row>
    <row r="913" spans="6:9" ht="14.25" customHeight="1" x14ac:dyDescent="0.3">
      <c r="F913" s="27"/>
      <c r="G913" s="27"/>
      <c r="H913" s="27"/>
      <c r="I913" s="27"/>
    </row>
    <row r="914" spans="6:9" ht="14.25" customHeight="1" x14ac:dyDescent="0.3">
      <c r="F914" s="27"/>
      <c r="G914" s="27"/>
      <c r="H914" s="27"/>
      <c r="I914" s="27"/>
    </row>
    <row r="915" spans="6:9" ht="14.25" customHeight="1" x14ac:dyDescent="0.3">
      <c r="F915" s="27"/>
      <c r="G915" s="27"/>
      <c r="H915" s="27"/>
      <c r="I915" s="27"/>
    </row>
    <row r="916" spans="6:9" ht="14.25" customHeight="1" x14ac:dyDescent="0.3">
      <c r="F916" s="27"/>
      <c r="G916" s="27"/>
      <c r="H916" s="27"/>
      <c r="I916" s="27"/>
    </row>
    <row r="917" spans="6:9" ht="14.25" customHeight="1" x14ac:dyDescent="0.3">
      <c r="F917" s="27"/>
      <c r="G917" s="27"/>
      <c r="H917" s="27"/>
      <c r="I917" s="27"/>
    </row>
    <row r="918" spans="6:9" ht="14.25" customHeight="1" x14ac:dyDescent="0.3">
      <c r="F918" s="27"/>
      <c r="G918" s="27"/>
      <c r="H918" s="27"/>
      <c r="I918" s="27"/>
    </row>
    <row r="919" spans="6:9" ht="14.25" customHeight="1" x14ac:dyDescent="0.3">
      <c r="F919" s="27"/>
      <c r="G919" s="27"/>
      <c r="H919" s="27"/>
      <c r="I919" s="27"/>
    </row>
    <row r="920" spans="6:9" ht="14.25" customHeight="1" x14ac:dyDescent="0.3">
      <c r="F920" s="27"/>
      <c r="G920" s="27"/>
      <c r="H920" s="27"/>
      <c r="I920" s="27"/>
    </row>
    <row r="921" spans="6:9" ht="14.25" customHeight="1" x14ac:dyDescent="0.3">
      <c r="F921" s="27"/>
      <c r="G921" s="27"/>
      <c r="H921" s="27"/>
      <c r="I921" s="27"/>
    </row>
    <row r="922" spans="6:9" ht="14.25" customHeight="1" x14ac:dyDescent="0.3">
      <c r="F922" s="27"/>
      <c r="G922" s="27"/>
      <c r="H922" s="27"/>
      <c r="I922" s="27"/>
    </row>
    <row r="923" spans="6:9" ht="14.25" customHeight="1" x14ac:dyDescent="0.3">
      <c r="F923" s="27"/>
      <c r="G923" s="27"/>
      <c r="H923" s="27"/>
      <c r="I923" s="27"/>
    </row>
    <row r="924" spans="6:9" ht="14.25" customHeight="1" x14ac:dyDescent="0.3">
      <c r="F924" s="27"/>
      <c r="G924" s="27"/>
      <c r="H924" s="27"/>
      <c r="I924" s="27"/>
    </row>
    <row r="925" spans="6:9" ht="14.25" customHeight="1" x14ac:dyDescent="0.3">
      <c r="F925" s="27"/>
      <c r="G925" s="27"/>
      <c r="H925" s="27"/>
      <c r="I925" s="27"/>
    </row>
    <row r="926" spans="6:9" ht="14.25" customHeight="1" x14ac:dyDescent="0.3">
      <c r="F926" s="27"/>
      <c r="G926" s="27"/>
      <c r="H926" s="27"/>
      <c r="I926" s="27"/>
    </row>
    <row r="927" spans="6:9" ht="14.25" customHeight="1" x14ac:dyDescent="0.3">
      <c r="F927" s="27"/>
      <c r="G927" s="27"/>
      <c r="H927" s="27"/>
      <c r="I927" s="27"/>
    </row>
    <row r="928" spans="6:9" ht="14.25" customHeight="1" x14ac:dyDescent="0.3">
      <c r="F928" s="27"/>
      <c r="G928" s="27"/>
      <c r="H928" s="27"/>
      <c r="I928" s="27"/>
    </row>
    <row r="929" spans="6:9" ht="14.25" customHeight="1" x14ac:dyDescent="0.3">
      <c r="F929" s="27"/>
      <c r="G929" s="27"/>
      <c r="H929" s="27"/>
      <c r="I929" s="27"/>
    </row>
    <row r="930" spans="6:9" ht="14.25" customHeight="1" x14ac:dyDescent="0.3">
      <c r="F930" s="27"/>
      <c r="G930" s="27"/>
      <c r="H930" s="27"/>
      <c r="I930" s="27"/>
    </row>
    <row r="931" spans="6:9" ht="14.25" customHeight="1" x14ac:dyDescent="0.3">
      <c r="F931" s="27"/>
      <c r="G931" s="27"/>
      <c r="H931" s="27"/>
      <c r="I931" s="27"/>
    </row>
    <row r="932" spans="6:9" ht="14.25" customHeight="1" x14ac:dyDescent="0.3">
      <c r="F932" s="27"/>
      <c r="G932" s="27"/>
      <c r="H932" s="27"/>
      <c r="I932" s="27"/>
    </row>
    <row r="933" spans="6:9" ht="14.25" customHeight="1" x14ac:dyDescent="0.3">
      <c r="F933" s="27"/>
      <c r="G933" s="27"/>
      <c r="H933" s="27"/>
      <c r="I933" s="27"/>
    </row>
    <row r="934" spans="6:9" ht="14.25" customHeight="1" x14ac:dyDescent="0.3">
      <c r="F934" s="27"/>
      <c r="G934" s="27"/>
      <c r="H934" s="27"/>
      <c r="I934" s="27"/>
    </row>
    <row r="935" spans="6:9" ht="14.25" customHeight="1" x14ac:dyDescent="0.3">
      <c r="F935" s="27"/>
      <c r="G935" s="27"/>
      <c r="H935" s="27"/>
      <c r="I935" s="27"/>
    </row>
    <row r="936" spans="6:9" ht="14.25" customHeight="1" x14ac:dyDescent="0.3">
      <c r="F936" s="27"/>
      <c r="G936" s="27"/>
      <c r="H936" s="27"/>
      <c r="I936" s="27"/>
    </row>
    <row r="937" spans="6:9" ht="14.25" customHeight="1" x14ac:dyDescent="0.3">
      <c r="F937" s="27"/>
      <c r="G937" s="27"/>
      <c r="H937" s="27"/>
      <c r="I937" s="27"/>
    </row>
    <row r="938" spans="6:9" ht="14.25" customHeight="1" x14ac:dyDescent="0.3">
      <c r="F938" s="27"/>
      <c r="G938" s="27"/>
      <c r="H938" s="27"/>
      <c r="I938" s="27"/>
    </row>
    <row r="939" spans="6:9" ht="14.25" customHeight="1" x14ac:dyDescent="0.3">
      <c r="F939" s="27"/>
      <c r="G939" s="27"/>
      <c r="H939" s="27"/>
      <c r="I939" s="27"/>
    </row>
    <row r="940" spans="6:9" ht="14.25" customHeight="1" x14ac:dyDescent="0.3">
      <c r="F940" s="27"/>
      <c r="G940" s="27"/>
      <c r="H940" s="27"/>
      <c r="I940" s="27"/>
    </row>
    <row r="941" spans="6:9" ht="14.25" customHeight="1" x14ac:dyDescent="0.3">
      <c r="F941" s="27"/>
      <c r="G941" s="27"/>
      <c r="H941" s="27"/>
      <c r="I941" s="27"/>
    </row>
    <row r="942" spans="6:9" ht="14.25" customHeight="1" x14ac:dyDescent="0.3">
      <c r="F942" s="27"/>
      <c r="G942" s="27"/>
      <c r="H942" s="27"/>
      <c r="I942" s="27"/>
    </row>
    <row r="943" spans="6:9" ht="14.25" customHeight="1" x14ac:dyDescent="0.3">
      <c r="F943" s="27"/>
      <c r="G943" s="27"/>
      <c r="H943" s="27"/>
      <c r="I943" s="27"/>
    </row>
    <row r="944" spans="6:9" ht="14.25" customHeight="1" x14ac:dyDescent="0.3">
      <c r="F944" s="27"/>
      <c r="G944" s="27"/>
      <c r="H944" s="27"/>
      <c r="I944" s="27"/>
    </row>
    <row r="945" spans="6:9" ht="14.25" customHeight="1" x14ac:dyDescent="0.3">
      <c r="F945" s="27"/>
      <c r="G945" s="27"/>
      <c r="H945" s="27"/>
      <c r="I945" s="27"/>
    </row>
    <row r="946" spans="6:9" ht="14.25" customHeight="1" x14ac:dyDescent="0.3">
      <c r="F946" s="27"/>
      <c r="G946" s="27"/>
      <c r="H946" s="27"/>
      <c r="I946" s="27"/>
    </row>
    <row r="947" spans="6:9" ht="14.25" customHeight="1" x14ac:dyDescent="0.3">
      <c r="F947" s="27"/>
      <c r="G947" s="27"/>
      <c r="H947" s="27"/>
      <c r="I947" s="27"/>
    </row>
    <row r="948" spans="6:9" ht="14.25" customHeight="1" x14ac:dyDescent="0.3">
      <c r="F948" s="27"/>
      <c r="G948" s="27"/>
      <c r="H948" s="27"/>
      <c r="I948" s="27"/>
    </row>
    <row r="949" spans="6:9" ht="14.25" customHeight="1" x14ac:dyDescent="0.3">
      <c r="F949" s="27"/>
      <c r="G949" s="27"/>
      <c r="H949" s="27"/>
      <c r="I949" s="27"/>
    </row>
    <row r="950" spans="6:9" ht="14.25" customHeight="1" x14ac:dyDescent="0.3">
      <c r="F950" s="27"/>
      <c r="G950" s="27"/>
      <c r="H950" s="27"/>
      <c r="I950" s="27"/>
    </row>
    <row r="951" spans="6:9" ht="14.25" customHeight="1" x14ac:dyDescent="0.3">
      <c r="F951" s="27"/>
      <c r="G951" s="27"/>
      <c r="H951" s="27"/>
      <c r="I951" s="27"/>
    </row>
    <row r="952" spans="6:9" ht="14.25" customHeight="1" x14ac:dyDescent="0.3">
      <c r="F952" s="27"/>
      <c r="G952" s="27"/>
      <c r="H952" s="27"/>
      <c r="I952" s="27"/>
    </row>
    <row r="953" spans="6:9" ht="14.25" customHeight="1" x14ac:dyDescent="0.3">
      <c r="F953" s="27"/>
      <c r="G953" s="27"/>
      <c r="H953" s="27"/>
      <c r="I953" s="27"/>
    </row>
    <row r="954" spans="6:9" ht="14.25" customHeight="1" x14ac:dyDescent="0.3">
      <c r="F954" s="27"/>
      <c r="G954" s="27"/>
      <c r="H954" s="27"/>
      <c r="I954" s="27"/>
    </row>
    <row r="955" spans="6:9" ht="14.25" customHeight="1" x14ac:dyDescent="0.3">
      <c r="F955" s="27"/>
      <c r="G955" s="27"/>
      <c r="H955" s="27"/>
      <c r="I955" s="27"/>
    </row>
    <row r="956" spans="6:9" ht="14.25" customHeight="1" x14ac:dyDescent="0.3">
      <c r="F956" s="27"/>
      <c r="G956" s="27"/>
      <c r="H956" s="27"/>
      <c r="I956" s="27"/>
    </row>
    <row r="957" spans="6:9" ht="14.25" customHeight="1" x14ac:dyDescent="0.3">
      <c r="F957" s="27"/>
      <c r="G957" s="27"/>
      <c r="H957" s="27"/>
      <c r="I957" s="27"/>
    </row>
    <row r="958" spans="6:9" ht="14.25" customHeight="1" x14ac:dyDescent="0.3">
      <c r="F958" s="27"/>
      <c r="G958" s="27"/>
      <c r="H958" s="27"/>
      <c r="I958" s="27"/>
    </row>
    <row r="959" spans="6:9" ht="14.25" customHeight="1" x14ac:dyDescent="0.3">
      <c r="F959" s="27"/>
      <c r="G959" s="27"/>
      <c r="H959" s="27"/>
      <c r="I959" s="27"/>
    </row>
    <row r="960" spans="6:9" ht="14.25" customHeight="1" x14ac:dyDescent="0.3">
      <c r="F960" s="27"/>
      <c r="G960" s="27"/>
      <c r="H960" s="27"/>
      <c r="I960" s="27"/>
    </row>
    <row r="961" spans="6:9" ht="14.25" customHeight="1" x14ac:dyDescent="0.3">
      <c r="F961" s="27"/>
      <c r="G961" s="27"/>
      <c r="H961" s="27"/>
      <c r="I961" s="27"/>
    </row>
    <row r="962" spans="6:9" ht="14.25" customHeight="1" x14ac:dyDescent="0.3">
      <c r="F962" s="27"/>
      <c r="G962" s="27"/>
      <c r="H962" s="27"/>
      <c r="I962" s="27"/>
    </row>
    <row r="963" spans="6:9" ht="14.25" customHeight="1" x14ac:dyDescent="0.3">
      <c r="F963" s="27"/>
      <c r="G963" s="27"/>
      <c r="H963" s="27"/>
      <c r="I963" s="27"/>
    </row>
    <row r="964" spans="6:9" ht="14.25" customHeight="1" x14ac:dyDescent="0.3">
      <c r="F964" s="27"/>
      <c r="G964" s="27"/>
      <c r="H964" s="27"/>
      <c r="I964" s="27"/>
    </row>
    <row r="965" spans="6:9" ht="14.25" customHeight="1" x14ac:dyDescent="0.3">
      <c r="F965" s="27"/>
      <c r="G965" s="27"/>
      <c r="H965" s="27"/>
      <c r="I965" s="27"/>
    </row>
    <row r="966" spans="6:9" ht="14.25" customHeight="1" x14ac:dyDescent="0.3">
      <c r="F966" s="27"/>
      <c r="G966" s="27"/>
      <c r="H966" s="27"/>
      <c r="I966" s="27"/>
    </row>
    <row r="967" spans="6:9" ht="14.25" customHeight="1" x14ac:dyDescent="0.3">
      <c r="F967" s="27"/>
      <c r="G967" s="27"/>
      <c r="H967" s="27"/>
      <c r="I967" s="27"/>
    </row>
    <row r="968" spans="6:9" ht="14.25" customHeight="1" x14ac:dyDescent="0.3">
      <c r="F968" s="27"/>
      <c r="G968" s="27"/>
      <c r="H968" s="27"/>
      <c r="I968" s="27"/>
    </row>
    <row r="969" spans="6:9" ht="14.25" customHeight="1" x14ac:dyDescent="0.3">
      <c r="F969" s="27"/>
      <c r="G969" s="27"/>
      <c r="H969" s="27"/>
      <c r="I969" s="27"/>
    </row>
    <row r="970" spans="6:9" ht="14.25" customHeight="1" x14ac:dyDescent="0.3">
      <c r="F970" s="27"/>
      <c r="G970" s="27"/>
      <c r="H970" s="27"/>
      <c r="I970" s="27"/>
    </row>
    <row r="971" spans="6:9" ht="14.25" customHeight="1" x14ac:dyDescent="0.3">
      <c r="F971" s="27"/>
      <c r="G971" s="27"/>
      <c r="H971" s="27"/>
      <c r="I971" s="27"/>
    </row>
    <row r="972" spans="6:9" ht="14.25" customHeight="1" x14ac:dyDescent="0.3">
      <c r="F972" s="27"/>
      <c r="G972" s="27"/>
      <c r="H972" s="27"/>
      <c r="I972" s="27"/>
    </row>
    <row r="973" spans="6:9" ht="14.25" customHeight="1" x14ac:dyDescent="0.3">
      <c r="F973" s="27"/>
      <c r="G973" s="27"/>
      <c r="H973" s="27"/>
      <c r="I973" s="27"/>
    </row>
    <row r="974" spans="6:9" ht="14.25" customHeight="1" x14ac:dyDescent="0.3">
      <c r="F974" s="27"/>
      <c r="G974" s="27"/>
      <c r="H974" s="27"/>
      <c r="I974" s="27"/>
    </row>
    <row r="975" spans="6:9" ht="14.25" customHeight="1" x14ac:dyDescent="0.3">
      <c r="F975" s="27"/>
      <c r="G975" s="27"/>
      <c r="H975" s="27"/>
      <c r="I975" s="27"/>
    </row>
    <row r="976" spans="6:9" ht="14.25" customHeight="1" x14ac:dyDescent="0.3">
      <c r="F976" s="27"/>
      <c r="G976" s="27"/>
      <c r="H976" s="27"/>
      <c r="I976" s="27"/>
    </row>
    <row r="977" spans="6:9" ht="14.25" customHeight="1" x14ac:dyDescent="0.3">
      <c r="F977" s="27"/>
      <c r="G977" s="27"/>
      <c r="H977" s="27"/>
      <c r="I977" s="27"/>
    </row>
    <row r="978" spans="6:9" ht="14.25" customHeight="1" x14ac:dyDescent="0.3">
      <c r="F978" s="27"/>
      <c r="G978" s="27"/>
      <c r="H978" s="27"/>
      <c r="I978" s="27"/>
    </row>
    <row r="979" spans="6:9" ht="14.25" customHeight="1" x14ac:dyDescent="0.3">
      <c r="F979" s="27"/>
      <c r="G979" s="27"/>
      <c r="H979" s="27"/>
      <c r="I979" s="27"/>
    </row>
    <row r="980" spans="6:9" ht="14.25" customHeight="1" x14ac:dyDescent="0.3">
      <c r="F980" s="27"/>
      <c r="G980" s="27"/>
      <c r="H980" s="27"/>
      <c r="I980" s="27"/>
    </row>
    <row r="981" spans="6:9" ht="14.25" customHeight="1" x14ac:dyDescent="0.3">
      <c r="F981" s="27"/>
      <c r="G981" s="27"/>
      <c r="H981" s="27"/>
      <c r="I981" s="27"/>
    </row>
    <row r="982" spans="6:9" ht="14.25" customHeight="1" x14ac:dyDescent="0.3">
      <c r="F982" s="27"/>
      <c r="G982" s="27"/>
      <c r="H982" s="27"/>
      <c r="I982" s="27"/>
    </row>
    <row r="983" spans="6:9" ht="14.25" customHeight="1" x14ac:dyDescent="0.3">
      <c r="F983" s="27"/>
      <c r="G983" s="27"/>
      <c r="H983" s="27"/>
      <c r="I983" s="27"/>
    </row>
    <row r="984" spans="6:9" ht="14.25" customHeight="1" x14ac:dyDescent="0.3">
      <c r="F984" s="27"/>
      <c r="G984" s="27"/>
      <c r="H984" s="27"/>
      <c r="I984" s="27"/>
    </row>
    <row r="985" spans="6:9" ht="14.25" customHeight="1" x14ac:dyDescent="0.3">
      <c r="F985" s="27"/>
      <c r="G985" s="27"/>
      <c r="H985" s="27"/>
      <c r="I985" s="27"/>
    </row>
    <row r="986" spans="6:9" ht="14.25" customHeight="1" x14ac:dyDescent="0.3">
      <c r="F986" s="27"/>
      <c r="G986" s="27"/>
      <c r="H986" s="27"/>
      <c r="I986" s="27"/>
    </row>
    <row r="987" spans="6:9" ht="14.25" customHeight="1" x14ac:dyDescent="0.3">
      <c r="F987" s="27"/>
      <c r="G987" s="27"/>
      <c r="H987" s="27"/>
      <c r="I987" s="27"/>
    </row>
    <row r="988" spans="6:9" ht="14.25" customHeight="1" x14ac:dyDescent="0.3">
      <c r="F988" s="27"/>
      <c r="G988" s="27"/>
      <c r="H988" s="27"/>
      <c r="I988" s="27"/>
    </row>
    <row r="989" spans="6:9" ht="14.25" customHeight="1" x14ac:dyDescent="0.3">
      <c r="F989" s="27"/>
      <c r="G989" s="27"/>
      <c r="H989" s="27"/>
      <c r="I989" s="27"/>
    </row>
    <row r="990" spans="6:9" ht="14.25" customHeight="1" x14ac:dyDescent="0.3">
      <c r="F990" s="27"/>
      <c r="G990" s="27"/>
      <c r="H990" s="27"/>
      <c r="I990" s="27"/>
    </row>
    <row r="991" spans="6:9" ht="14.25" customHeight="1" x14ac:dyDescent="0.3">
      <c r="F991" s="27"/>
      <c r="G991" s="27"/>
      <c r="H991" s="27"/>
      <c r="I991" s="27"/>
    </row>
    <row r="992" spans="6:9" ht="14.25" customHeight="1" x14ac:dyDescent="0.3">
      <c r="F992" s="27"/>
      <c r="G992" s="27"/>
      <c r="H992" s="27"/>
      <c r="I992" s="27"/>
    </row>
    <row r="993" spans="6:9" ht="14.25" customHeight="1" x14ac:dyDescent="0.3">
      <c r="F993" s="27"/>
      <c r="G993" s="27"/>
      <c r="H993" s="27"/>
      <c r="I993" s="27"/>
    </row>
    <row r="994" spans="6:9" ht="14.25" customHeight="1" x14ac:dyDescent="0.3">
      <c r="F994" s="27"/>
      <c r="G994" s="27"/>
      <c r="H994" s="27"/>
      <c r="I994" s="27"/>
    </row>
    <row r="995" spans="6:9" ht="14.25" customHeight="1" x14ac:dyDescent="0.3">
      <c r="F995" s="27"/>
      <c r="G995" s="27"/>
      <c r="H995" s="27"/>
      <c r="I995" s="27"/>
    </row>
    <row r="996" spans="6:9" ht="14.25" customHeight="1" x14ac:dyDescent="0.3">
      <c r="F996" s="27"/>
      <c r="G996" s="27"/>
      <c r="H996" s="27"/>
      <c r="I996" s="27"/>
    </row>
    <row r="997" spans="6:9" ht="14.25" customHeight="1" x14ac:dyDescent="0.3">
      <c r="F997" s="27"/>
      <c r="G997" s="27"/>
      <c r="H997" s="27"/>
      <c r="I997" s="27"/>
    </row>
    <row r="998" spans="6:9" ht="14.25" customHeight="1" x14ac:dyDescent="0.3">
      <c r="F998" s="27"/>
      <c r="G998" s="27"/>
      <c r="H998" s="27"/>
      <c r="I998" s="27"/>
    </row>
    <row r="999" spans="6:9" ht="14.25" customHeight="1" x14ac:dyDescent="0.3">
      <c r="F999" s="27"/>
      <c r="G999" s="27"/>
      <c r="H999" s="27"/>
      <c r="I999" s="27"/>
    </row>
    <row r="1000" spans="6:9" ht="14.25" customHeight="1" x14ac:dyDescent="0.3">
      <c r="F1000" s="27"/>
      <c r="G1000" s="27"/>
      <c r="H1000" s="27"/>
      <c r="I1000" s="27"/>
    </row>
  </sheetData>
  <mergeCells count="5">
    <mergeCell ref="A56:B56"/>
    <mergeCell ref="A50:B50"/>
    <mergeCell ref="A43:B43"/>
    <mergeCell ref="A23:B23"/>
    <mergeCell ref="A14:B14"/>
  </mergeCells>
  <pageMargins left="0.70866141732283472" right="0.70866141732283472" top="0.74803149606299213" bottom="0.74803149606299213" header="0" footer="0"/>
  <pageSetup paperSize="9" fitToHeight="0" orientation="portrait" r:id="rId1"/>
  <headerFooter>
    <oddHeader>&amp;LPNZ d.o.o.&amp;R17_675/S2</oddHeader>
    <oddFooter>&amp;C&amp;A&amp;R&amp;P/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1000"/>
  <sheetViews>
    <sheetView workbookViewId="0">
      <selection activeCell="F8" sqref="F8:F73"/>
    </sheetView>
  </sheetViews>
  <sheetFormatPr defaultColWidth="12.59765625" defaultRowHeight="15" customHeight="1" x14ac:dyDescent="0.25"/>
  <cols>
    <col min="1" max="1" width="19.8984375" customWidth="1"/>
    <col min="2" max="2" width="9.3984375" customWidth="1"/>
    <col min="3" max="3" width="29.5" customWidth="1"/>
    <col min="4" max="4" width="6.69921875" customWidth="1"/>
    <col min="5" max="6" width="11.09765625" customWidth="1"/>
    <col min="7" max="7" width="12.59765625" customWidth="1"/>
    <col min="8" max="8" width="11.09765625" customWidth="1"/>
    <col min="9" max="9" width="13.69921875" customWidth="1"/>
    <col min="10" max="26" width="7.59765625" customWidth="1"/>
  </cols>
  <sheetData>
    <row r="1" spans="1:9" ht="14.25" customHeight="1" x14ac:dyDescent="0.25">
      <c r="A1" s="12" t="s">
        <v>77</v>
      </c>
      <c r="B1" s="12" t="s">
        <v>12</v>
      </c>
      <c r="C1" s="13" t="s">
        <v>13</v>
      </c>
      <c r="D1" s="12" t="s">
        <v>14</v>
      </c>
      <c r="E1" s="14" t="s">
        <v>15</v>
      </c>
      <c r="F1" s="15" t="s">
        <v>16</v>
      </c>
      <c r="G1" s="15" t="s">
        <v>78</v>
      </c>
      <c r="H1" s="15" t="s">
        <v>0</v>
      </c>
      <c r="I1" s="15" t="s">
        <v>79</v>
      </c>
    </row>
    <row r="2" spans="1:9" ht="14.25" customHeight="1" x14ac:dyDescent="0.25">
      <c r="A2" s="16" t="str">
        <f>'SKLOP 2 REKAP'!B12</f>
        <v>3.01.4 OBVOZNICA VRHNIKA (odsek B)</v>
      </c>
      <c r="B2" s="17"/>
      <c r="C2" s="18"/>
      <c r="D2" s="17"/>
      <c r="E2" s="19"/>
      <c r="F2" s="20"/>
      <c r="G2" s="21"/>
      <c r="H2" s="21"/>
      <c r="I2" s="21"/>
    </row>
    <row r="3" spans="1:9" ht="14.25" customHeight="1" x14ac:dyDescent="0.25">
      <c r="A3" s="16"/>
      <c r="B3" s="17"/>
      <c r="C3" s="18"/>
      <c r="D3" s="17"/>
      <c r="E3" s="19"/>
      <c r="F3" s="20"/>
      <c r="G3" s="21"/>
      <c r="H3" s="21"/>
      <c r="I3" s="21"/>
    </row>
    <row r="4" spans="1:9" ht="14.25" customHeight="1" x14ac:dyDescent="0.25">
      <c r="A4" s="22" t="str">
        <f>A2</f>
        <v>3.01.4 OBVOZNICA VRHNIKA (odsek B)</v>
      </c>
      <c r="B4" s="23"/>
      <c r="C4" s="23"/>
      <c r="D4" s="23"/>
      <c r="E4" s="24"/>
      <c r="F4" s="25"/>
      <c r="G4" s="26">
        <f>ROUND(SUM(G6:G83)/2,2)</f>
        <v>0</v>
      </c>
      <c r="H4" s="26">
        <f>ROUND(SUM(H6:H83)/2,2)</f>
        <v>95.04</v>
      </c>
      <c r="I4" s="26">
        <f>ROUND(SUM(I6:I83)/2,2)</f>
        <v>95.04</v>
      </c>
    </row>
    <row r="5" spans="1:9" ht="14.25" customHeight="1" x14ac:dyDescent="0.3">
      <c r="F5" s="27"/>
      <c r="G5" s="27"/>
      <c r="H5" s="27"/>
      <c r="I5" s="27"/>
    </row>
    <row r="6" spans="1:9" ht="18.75" customHeight="1" x14ac:dyDescent="0.25">
      <c r="A6" s="28" t="s">
        <v>190</v>
      </c>
      <c r="B6" s="29"/>
      <c r="C6" s="30"/>
      <c r="D6" s="29"/>
      <c r="E6" s="31"/>
      <c r="F6" s="32"/>
      <c r="G6" s="33">
        <f>SUM(G8:G13)</f>
        <v>0</v>
      </c>
      <c r="H6" s="33">
        <f>SUM(H8:H13)</f>
        <v>0</v>
      </c>
      <c r="I6" s="33">
        <f>SUM(I8:I13)</f>
        <v>0</v>
      </c>
    </row>
    <row r="7" spans="1:9" ht="21" customHeight="1" x14ac:dyDescent="0.3">
      <c r="A7" s="283" t="s">
        <v>191</v>
      </c>
      <c r="B7" s="283"/>
      <c r="C7" s="18"/>
      <c r="D7" s="17"/>
      <c r="E7" s="35"/>
      <c r="F7" s="20"/>
      <c r="G7" s="27"/>
      <c r="H7" s="27"/>
      <c r="I7" s="27"/>
    </row>
    <row r="8" spans="1:9" ht="31.5" customHeight="1" x14ac:dyDescent="0.25">
      <c r="A8" s="144"/>
      <c r="B8" s="100" t="s">
        <v>17</v>
      </c>
      <c r="C8" s="101" t="s">
        <v>18</v>
      </c>
      <c r="D8" s="100" t="s">
        <v>19</v>
      </c>
      <c r="E8" s="136">
        <v>1.0920000000000001</v>
      </c>
      <c r="F8" s="137"/>
      <c r="G8" s="137">
        <f>ROUND(E8*F8,2)</f>
        <v>0</v>
      </c>
      <c r="H8" s="137">
        <f>ROUND(G8*0.22,2)</f>
        <v>0</v>
      </c>
      <c r="I8" s="137">
        <f>G8+H8</f>
        <v>0</v>
      </c>
    </row>
    <row r="9" spans="1:9" ht="51.75" customHeight="1" x14ac:dyDescent="0.25">
      <c r="A9" s="144"/>
      <c r="B9" s="100" t="s">
        <v>20</v>
      </c>
      <c r="C9" s="101" t="s">
        <v>21</v>
      </c>
      <c r="D9" s="100" t="s">
        <v>22</v>
      </c>
      <c r="E9" s="136">
        <v>55</v>
      </c>
      <c r="F9" s="137"/>
      <c r="G9" s="137">
        <f>ROUND(E9*F9,2)</f>
        <v>0</v>
      </c>
      <c r="H9" s="137">
        <f>ROUND(G9*0.22,2)</f>
        <v>0</v>
      </c>
      <c r="I9" s="137">
        <f>G9+H9</f>
        <v>0</v>
      </c>
    </row>
    <row r="10" spans="1:9" ht="23.25" customHeight="1" x14ac:dyDescent="0.25">
      <c r="A10" s="282" t="s">
        <v>192</v>
      </c>
      <c r="B10" s="282"/>
      <c r="C10" s="18"/>
      <c r="D10" s="17"/>
      <c r="E10" s="35"/>
      <c r="F10" s="20"/>
      <c r="G10" s="20"/>
      <c r="H10" s="20"/>
      <c r="I10" s="20"/>
    </row>
    <row r="11" spans="1:9" ht="40.5" customHeight="1" x14ac:dyDescent="0.25">
      <c r="A11" s="144"/>
      <c r="B11" s="100" t="s">
        <v>193</v>
      </c>
      <c r="C11" s="101" t="s">
        <v>194</v>
      </c>
      <c r="D11" s="100" t="s">
        <v>24</v>
      </c>
      <c r="E11" s="136">
        <v>3150</v>
      </c>
      <c r="F11" s="137"/>
      <c r="G11" s="137">
        <f>ROUND(E11*F11,2)</f>
        <v>0</v>
      </c>
      <c r="H11" s="137">
        <f>ROUND(G11*0.22,2)</f>
        <v>0</v>
      </c>
      <c r="I11" s="137">
        <f>G11+H11</f>
        <v>0</v>
      </c>
    </row>
    <row r="12" spans="1:9" ht="36" customHeight="1" x14ac:dyDescent="0.25">
      <c r="A12" s="144"/>
      <c r="B12" s="100" t="s">
        <v>56</v>
      </c>
      <c r="C12" s="101" t="s">
        <v>57</v>
      </c>
      <c r="D12" s="100" t="s">
        <v>22</v>
      </c>
      <c r="E12" s="136">
        <v>20</v>
      </c>
      <c r="F12" s="137"/>
      <c r="G12" s="137">
        <f t="shared" ref="G12:G13" si="0">ROUND(E12*F12,2)</f>
        <v>0</v>
      </c>
      <c r="H12" s="137">
        <f t="shared" ref="H12:H13" si="1">ROUND(G12*0.22,2)</f>
        <v>0</v>
      </c>
      <c r="I12" s="137">
        <f>G12+H12</f>
        <v>0</v>
      </c>
    </row>
    <row r="13" spans="1:9" ht="36" customHeight="1" x14ac:dyDescent="0.25">
      <c r="A13" s="144"/>
      <c r="B13" s="100" t="s">
        <v>91</v>
      </c>
      <c r="C13" s="101" t="s">
        <v>92</v>
      </c>
      <c r="D13" s="100" t="s">
        <v>24</v>
      </c>
      <c r="E13" s="136">
        <v>5200</v>
      </c>
      <c r="F13" s="137"/>
      <c r="G13" s="137">
        <f t="shared" si="0"/>
        <v>0</v>
      </c>
      <c r="H13" s="137">
        <f t="shared" si="1"/>
        <v>0</v>
      </c>
      <c r="I13" s="137">
        <f>G13+H13</f>
        <v>0</v>
      </c>
    </row>
    <row r="14" spans="1:9" ht="14.25" customHeight="1" x14ac:dyDescent="0.25">
      <c r="A14" s="36"/>
      <c r="B14" s="193"/>
      <c r="C14" s="38"/>
      <c r="D14" s="37"/>
      <c r="E14" s="37"/>
      <c r="F14" s="39"/>
      <c r="G14" s="39"/>
      <c r="H14" s="39"/>
      <c r="I14" s="39"/>
    </row>
    <row r="15" spans="1:9" ht="14.25" customHeight="1" x14ac:dyDescent="0.25">
      <c r="A15" s="28" t="s">
        <v>195</v>
      </c>
      <c r="B15" s="29"/>
      <c r="C15" s="30"/>
      <c r="D15" s="29"/>
      <c r="E15" s="31"/>
      <c r="F15" s="32"/>
      <c r="G15" s="33">
        <f>SUM(G17:G36)</f>
        <v>0</v>
      </c>
      <c r="H15" s="33">
        <f>SUM(H17:H36)</f>
        <v>0</v>
      </c>
      <c r="I15" s="33">
        <f>SUM(I17:I36)</f>
        <v>0</v>
      </c>
    </row>
    <row r="16" spans="1:9" ht="20.25" customHeight="1" x14ac:dyDescent="0.3">
      <c r="A16" s="283" t="s">
        <v>196</v>
      </c>
      <c r="B16" s="283"/>
      <c r="C16" s="18"/>
      <c r="D16" s="17"/>
      <c r="E16" s="35"/>
      <c r="F16" s="20"/>
      <c r="G16" s="27"/>
      <c r="H16" s="27"/>
      <c r="I16" s="27"/>
    </row>
    <row r="17" spans="1:26" ht="45.75" customHeight="1" x14ac:dyDescent="0.25">
      <c r="A17" s="144"/>
      <c r="B17" s="100" t="s">
        <v>25</v>
      </c>
      <c r="C17" s="101" t="s">
        <v>197</v>
      </c>
      <c r="D17" s="100" t="s">
        <v>26</v>
      </c>
      <c r="E17" s="136">
        <v>2760</v>
      </c>
      <c r="F17" s="137"/>
      <c r="G17" s="137">
        <f>ROUND(E17*F17,2)</f>
        <v>0</v>
      </c>
      <c r="H17" s="137">
        <f>ROUND(G17*0.22,2)</f>
        <v>0</v>
      </c>
      <c r="I17" s="137">
        <f>G17+H17</f>
        <v>0</v>
      </c>
    </row>
    <row r="18" spans="1:26" ht="41.25" customHeight="1" x14ac:dyDescent="0.25">
      <c r="A18" s="144"/>
      <c r="B18" s="100" t="s">
        <v>198</v>
      </c>
      <c r="C18" s="101" t="s">
        <v>199</v>
      </c>
      <c r="D18" s="100" t="s">
        <v>26</v>
      </c>
      <c r="E18" s="136">
        <v>3900</v>
      </c>
      <c r="F18" s="137"/>
      <c r="G18" s="137">
        <f t="shared" ref="G18:G19" si="2">ROUND(E18*F18,2)</f>
        <v>0</v>
      </c>
      <c r="H18" s="137">
        <f t="shared" ref="H18:H19" si="3">ROUND(G18*0.22,2)</f>
        <v>0</v>
      </c>
      <c r="I18" s="137">
        <f>G18+H18</f>
        <v>0</v>
      </c>
    </row>
    <row r="19" spans="1:26" ht="84.75" customHeight="1" x14ac:dyDescent="0.25">
      <c r="A19" s="144"/>
      <c r="B19" s="100" t="s">
        <v>200</v>
      </c>
      <c r="C19" s="233" t="s">
        <v>550</v>
      </c>
      <c r="D19" s="234" t="s">
        <v>26</v>
      </c>
      <c r="E19" s="235">
        <v>4800</v>
      </c>
      <c r="F19" s="137"/>
      <c r="G19" s="137">
        <f t="shared" si="2"/>
        <v>0</v>
      </c>
      <c r="H19" s="137">
        <f t="shared" si="3"/>
        <v>0</v>
      </c>
      <c r="I19" s="137">
        <f>G19+H19</f>
        <v>0</v>
      </c>
    </row>
    <row r="20" spans="1:26" ht="36.75" customHeight="1" x14ac:dyDescent="0.25">
      <c r="A20" s="282" t="s">
        <v>201</v>
      </c>
      <c r="B20" s="282"/>
      <c r="C20" s="18"/>
      <c r="D20" s="17"/>
      <c r="E20" s="19"/>
      <c r="F20" s="20"/>
      <c r="G20" s="20"/>
      <c r="H20" s="20"/>
      <c r="I20" s="20"/>
    </row>
    <row r="21" spans="1:26" ht="39" customHeight="1" x14ac:dyDescent="0.25">
      <c r="A21" s="144"/>
      <c r="B21" s="100" t="s">
        <v>29</v>
      </c>
      <c r="C21" s="101" t="s">
        <v>30</v>
      </c>
      <c r="D21" s="100" t="s">
        <v>24</v>
      </c>
      <c r="E21" s="136">
        <v>18500</v>
      </c>
      <c r="F21" s="137"/>
      <c r="G21" s="137">
        <f>ROUND(E21*F21,2)</f>
        <v>0</v>
      </c>
      <c r="H21" s="137">
        <f>ROUND(G21*0.22,2)</f>
        <v>0</v>
      </c>
      <c r="I21" s="137">
        <f>G21+H21</f>
        <v>0</v>
      </c>
    </row>
    <row r="22" spans="1:26" ht="39" customHeight="1" x14ac:dyDescent="0.25">
      <c r="A22" s="144"/>
      <c r="B22" s="100" t="s">
        <v>31</v>
      </c>
      <c r="C22" s="101" t="s">
        <v>32</v>
      </c>
      <c r="D22" s="100" t="s">
        <v>24</v>
      </c>
      <c r="E22" s="136">
        <v>19400</v>
      </c>
      <c r="F22" s="137"/>
      <c r="G22" s="137">
        <f>ROUND(E22*F22,2)</f>
        <v>0</v>
      </c>
      <c r="H22" s="137">
        <f>ROUND(G22*0.22,2)</f>
        <v>0</v>
      </c>
      <c r="I22" s="137">
        <f>G22+H22</f>
        <v>0</v>
      </c>
    </row>
    <row r="23" spans="1:26" ht="35.25" customHeight="1" x14ac:dyDescent="0.3">
      <c r="A23" s="282" t="s">
        <v>202</v>
      </c>
      <c r="B23" s="282"/>
      <c r="C23" s="18"/>
      <c r="D23" s="17"/>
      <c r="E23" s="19"/>
      <c r="F23" s="20"/>
      <c r="G23" s="20"/>
      <c r="H23" s="20"/>
      <c r="I23" s="20"/>
      <c r="J23" s="60"/>
      <c r="K23" s="60"/>
      <c r="L23" s="60"/>
      <c r="M23" s="60"/>
      <c r="N23" s="60"/>
      <c r="O23" s="60"/>
      <c r="P23" s="60"/>
      <c r="Q23" s="60"/>
      <c r="R23" s="60"/>
      <c r="S23" s="60"/>
      <c r="T23" s="60"/>
      <c r="U23" s="60"/>
      <c r="V23" s="60"/>
      <c r="W23" s="60"/>
      <c r="X23" s="60"/>
      <c r="Y23" s="60"/>
      <c r="Z23" s="60"/>
    </row>
    <row r="24" spans="1:26" ht="48" x14ac:dyDescent="0.25">
      <c r="A24" s="144"/>
      <c r="B24" s="100" t="s">
        <v>203</v>
      </c>
      <c r="C24" s="227" t="s">
        <v>515</v>
      </c>
      <c r="D24" s="100" t="s">
        <v>26</v>
      </c>
      <c r="E24" s="136">
        <v>9800</v>
      </c>
      <c r="F24" s="137"/>
      <c r="G24" s="137">
        <f>ROUND(E24*F24,2)</f>
        <v>0</v>
      </c>
      <c r="H24" s="137">
        <f>ROUND(G24*0.22,2)</f>
        <v>0</v>
      </c>
      <c r="I24" s="137">
        <f t="shared" ref="I24:I29" si="4">G24+H24</f>
        <v>0</v>
      </c>
      <c r="J24" s="222"/>
    </row>
    <row r="25" spans="1:26" ht="96.75" customHeight="1" x14ac:dyDescent="0.25">
      <c r="A25" s="144"/>
      <c r="B25" s="100" t="s">
        <v>204</v>
      </c>
      <c r="C25" s="101" t="s">
        <v>205</v>
      </c>
      <c r="D25" s="100" t="s">
        <v>22</v>
      </c>
      <c r="E25" s="136">
        <v>20</v>
      </c>
      <c r="F25" s="137"/>
      <c r="G25" s="137">
        <f t="shared" ref="G25:G29" si="5">ROUND(E25*F25,2)</f>
        <v>0</v>
      </c>
      <c r="H25" s="137">
        <f t="shared" ref="H25:H29" si="6">ROUND(G25*0.22,2)</f>
        <v>0</v>
      </c>
      <c r="I25" s="137">
        <f t="shared" si="4"/>
        <v>0</v>
      </c>
    </row>
    <row r="26" spans="1:26" ht="46.5" customHeight="1" x14ac:dyDescent="0.25">
      <c r="A26" s="144"/>
      <c r="B26" s="215" t="s">
        <v>71</v>
      </c>
      <c r="C26" s="216" t="s">
        <v>206</v>
      </c>
      <c r="D26" s="215" t="s">
        <v>207</v>
      </c>
      <c r="E26" s="225">
        <v>1</v>
      </c>
      <c r="F26" s="226"/>
      <c r="G26" s="137">
        <f t="shared" si="5"/>
        <v>0</v>
      </c>
      <c r="H26" s="137">
        <f t="shared" si="6"/>
        <v>0</v>
      </c>
      <c r="I26" s="226">
        <f t="shared" si="4"/>
        <v>0</v>
      </c>
    </row>
    <row r="27" spans="1:26" ht="65.25" customHeight="1" x14ac:dyDescent="0.25">
      <c r="A27" s="144"/>
      <c r="B27" s="215" t="s">
        <v>72</v>
      </c>
      <c r="C27" s="216" t="s">
        <v>208</v>
      </c>
      <c r="D27" s="215" t="s">
        <v>51</v>
      </c>
      <c r="E27" s="225">
        <v>10</v>
      </c>
      <c r="F27" s="226"/>
      <c r="G27" s="137">
        <f t="shared" si="5"/>
        <v>0</v>
      </c>
      <c r="H27" s="137">
        <f t="shared" si="6"/>
        <v>0</v>
      </c>
      <c r="I27" s="226">
        <f t="shared" si="4"/>
        <v>0</v>
      </c>
      <c r="J27" s="206"/>
      <c r="K27" s="206"/>
      <c r="L27" s="206"/>
      <c r="M27" s="206"/>
    </row>
    <row r="28" spans="1:26" s="207" customFormat="1" ht="35.25" customHeight="1" x14ac:dyDescent="0.25">
      <c r="A28" s="205"/>
      <c r="B28" s="215" t="s">
        <v>73</v>
      </c>
      <c r="C28" s="216" t="s">
        <v>511</v>
      </c>
      <c r="D28" s="215" t="s">
        <v>207</v>
      </c>
      <c r="E28" s="225">
        <v>6900</v>
      </c>
      <c r="F28" s="226"/>
      <c r="G28" s="137">
        <f t="shared" si="5"/>
        <v>0</v>
      </c>
      <c r="H28" s="137">
        <f t="shared" si="6"/>
        <v>0</v>
      </c>
      <c r="I28" s="226">
        <f t="shared" si="4"/>
        <v>0</v>
      </c>
      <c r="J28" s="222"/>
      <c r="K28" s="209"/>
      <c r="L28" s="208"/>
      <c r="M28" s="208"/>
    </row>
    <row r="29" spans="1:26" ht="76.5" customHeight="1" x14ac:dyDescent="0.25">
      <c r="A29" s="144"/>
      <c r="B29" s="100" t="s">
        <v>209</v>
      </c>
      <c r="C29" s="227" t="s">
        <v>551</v>
      </c>
      <c r="D29" s="100" t="s">
        <v>26</v>
      </c>
      <c r="E29" s="136">
        <v>7600</v>
      </c>
      <c r="F29" s="137"/>
      <c r="G29" s="137">
        <f t="shared" si="5"/>
        <v>0</v>
      </c>
      <c r="H29" s="137">
        <f t="shared" si="6"/>
        <v>0</v>
      </c>
      <c r="I29" s="137">
        <f t="shared" si="4"/>
        <v>0</v>
      </c>
      <c r="J29" s="222"/>
      <c r="O29" s="222"/>
    </row>
    <row r="30" spans="1:26" ht="14.25" customHeight="1" x14ac:dyDescent="0.25">
      <c r="A30" s="144"/>
      <c r="B30" s="17"/>
      <c r="C30" s="18"/>
      <c r="D30" s="17"/>
      <c r="E30" s="35"/>
      <c r="F30" s="20"/>
      <c r="G30" s="20"/>
      <c r="H30" s="20"/>
      <c r="I30" s="20"/>
    </row>
    <row r="31" spans="1:26" ht="27.75" customHeight="1" x14ac:dyDescent="0.25">
      <c r="A31" s="282" t="s">
        <v>210</v>
      </c>
      <c r="B31" s="282"/>
      <c r="C31" s="18"/>
      <c r="D31" s="17"/>
      <c r="E31" s="35"/>
      <c r="F31" s="20"/>
      <c r="G31" s="20"/>
      <c r="H31" s="20"/>
      <c r="I31" s="20"/>
    </row>
    <row r="32" spans="1:26" ht="39.75" customHeight="1" x14ac:dyDescent="0.25">
      <c r="A32" s="144"/>
      <c r="B32" s="100" t="s">
        <v>33</v>
      </c>
      <c r="C32" s="101" t="s">
        <v>211</v>
      </c>
      <c r="D32" s="100" t="s">
        <v>24</v>
      </c>
      <c r="E32" s="136">
        <v>6850</v>
      </c>
      <c r="F32" s="137"/>
      <c r="G32" s="137">
        <f>ROUND(E32*F32,2)</f>
        <v>0</v>
      </c>
      <c r="H32" s="137">
        <f>ROUND(G32*0.22,2)</f>
        <v>0</v>
      </c>
      <c r="I32" s="137">
        <f>G32+H32</f>
        <v>0</v>
      </c>
    </row>
    <row r="33" spans="1:10" ht="27.75" customHeight="1" x14ac:dyDescent="0.25">
      <c r="A33" s="144"/>
      <c r="B33" s="100" t="s">
        <v>34</v>
      </c>
      <c r="C33" s="101" t="s">
        <v>35</v>
      </c>
      <c r="D33" s="100" t="s">
        <v>24</v>
      </c>
      <c r="E33" s="136">
        <v>6850</v>
      </c>
      <c r="F33" s="137"/>
      <c r="G33" s="137">
        <f>ROUND(E33*F33,2)</f>
        <v>0</v>
      </c>
      <c r="H33" s="137">
        <f>ROUND(G33*0.22,2)</f>
        <v>0</v>
      </c>
      <c r="I33" s="137">
        <f>G33+H33</f>
        <v>0</v>
      </c>
    </row>
    <row r="34" spans="1:10" ht="29.25" customHeight="1" x14ac:dyDescent="0.25">
      <c r="A34" s="282" t="s">
        <v>212</v>
      </c>
      <c r="B34" s="282"/>
      <c r="C34" s="18"/>
      <c r="D34" s="17"/>
      <c r="E34" s="19"/>
      <c r="F34" s="20"/>
      <c r="G34" s="20"/>
      <c r="H34" s="20"/>
      <c r="I34" s="20"/>
    </row>
    <row r="35" spans="1:10" ht="31.5" customHeight="1" x14ac:dyDescent="0.25">
      <c r="A35" s="144"/>
      <c r="B35" s="100" t="s">
        <v>213</v>
      </c>
      <c r="C35" s="101" t="s">
        <v>36</v>
      </c>
      <c r="D35" s="100" t="s">
        <v>37</v>
      </c>
      <c r="E35" s="136">
        <v>1125</v>
      </c>
      <c r="F35" s="137"/>
      <c r="G35" s="137">
        <f>ROUND(E35*F35,2)</f>
        <v>0</v>
      </c>
      <c r="H35" s="137">
        <f>ROUND(G35*0.22,2)</f>
        <v>0</v>
      </c>
      <c r="I35" s="137">
        <f>G35+H35</f>
        <v>0</v>
      </c>
    </row>
    <row r="36" spans="1:10" ht="30.75" customHeight="1" x14ac:dyDescent="0.25">
      <c r="A36" s="144"/>
      <c r="B36" s="100" t="s">
        <v>214</v>
      </c>
      <c r="C36" s="101" t="s">
        <v>38</v>
      </c>
      <c r="D36" s="100" t="s">
        <v>26</v>
      </c>
      <c r="E36" s="235">
        <f>E17-1025+E18+E19</f>
        <v>10435</v>
      </c>
      <c r="F36" s="137"/>
      <c r="G36" s="137">
        <f>ROUND(E36*F36,2)</f>
        <v>0</v>
      </c>
      <c r="H36" s="137">
        <f>ROUND(G36*0.22,2)</f>
        <v>0</v>
      </c>
      <c r="I36" s="137">
        <f>G36+H36</f>
        <v>0</v>
      </c>
    </row>
    <row r="37" spans="1:10" ht="14.25" customHeight="1" x14ac:dyDescent="0.3">
      <c r="A37" s="144"/>
      <c r="B37" s="2"/>
      <c r="C37" s="3"/>
      <c r="D37" s="2"/>
      <c r="E37" s="4"/>
      <c r="F37" s="20"/>
      <c r="G37" s="20"/>
      <c r="H37" s="20"/>
      <c r="I37" s="20"/>
    </row>
    <row r="38" spans="1:10" ht="36" customHeight="1" x14ac:dyDescent="0.25">
      <c r="A38" s="28" t="s">
        <v>215</v>
      </c>
      <c r="B38" s="29"/>
      <c r="C38" s="30"/>
      <c r="D38" s="29"/>
      <c r="E38" s="31"/>
      <c r="F38" s="32"/>
      <c r="G38" s="33">
        <f>SUM(G40:G45)</f>
        <v>0</v>
      </c>
      <c r="H38" s="33">
        <f>SUM(H40:H45)</f>
        <v>0</v>
      </c>
      <c r="I38" s="33">
        <f>SUM(I40:I45)</f>
        <v>0</v>
      </c>
    </row>
    <row r="39" spans="1:10" ht="14.25" customHeight="1" x14ac:dyDescent="0.3">
      <c r="A39" s="144"/>
      <c r="B39" s="17"/>
      <c r="C39" s="18"/>
      <c r="D39" s="17"/>
      <c r="E39" s="19"/>
      <c r="F39" s="20"/>
      <c r="G39" s="27"/>
      <c r="H39" s="27"/>
      <c r="I39" s="27"/>
    </row>
    <row r="40" spans="1:10" ht="72.75" customHeight="1" x14ac:dyDescent="0.25">
      <c r="A40" s="144"/>
      <c r="B40" s="100" t="s">
        <v>216</v>
      </c>
      <c r="C40" s="101" t="s">
        <v>493</v>
      </c>
      <c r="D40" s="100" t="s">
        <v>26</v>
      </c>
      <c r="E40" s="136">
        <v>12000</v>
      </c>
      <c r="F40" s="137"/>
      <c r="G40" s="137">
        <f>ROUND(E40*F40,2)</f>
        <v>0</v>
      </c>
      <c r="H40" s="137">
        <f>ROUND(G40*0.22,2)</f>
        <v>0</v>
      </c>
      <c r="I40" s="137">
        <f t="shared" ref="I40:I45" si="7">G40+H40</f>
        <v>0</v>
      </c>
      <c r="J40" s="222"/>
    </row>
    <row r="41" spans="1:10" ht="49.5" customHeight="1" x14ac:dyDescent="0.25">
      <c r="A41" s="144"/>
      <c r="B41" s="100" t="s">
        <v>120</v>
      </c>
      <c r="C41" s="101" t="s">
        <v>121</v>
      </c>
      <c r="D41" s="100" t="s">
        <v>24</v>
      </c>
      <c r="E41" s="136">
        <v>7950</v>
      </c>
      <c r="F41" s="137"/>
      <c r="G41" s="137">
        <f t="shared" ref="G41:G45" si="8">ROUND(E41*F41,2)</f>
        <v>0</v>
      </c>
      <c r="H41" s="137">
        <f t="shared" ref="H41:H45" si="9">ROUND(G41*0.22,2)</f>
        <v>0</v>
      </c>
      <c r="I41" s="137">
        <f t="shared" si="7"/>
        <v>0</v>
      </c>
    </row>
    <row r="42" spans="1:10" ht="45" customHeight="1" x14ac:dyDescent="0.25">
      <c r="A42" s="144"/>
      <c r="B42" s="100" t="s">
        <v>118</v>
      </c>
      <c r="C42" s="101" t="s">
        <v>119</v>
      </c>
      <c r="D42" s="100" t="s">
        <v>24</v>
      </c>
      <c r="E42" s="136">
        <v>8000</v>
      </c>
      <c r="F42" s="137"/>
      <c r="G42" s="137">
        <f t="shared" si="8"/>
        <v>0</v>
      </c>
      <c r="H42" s="137">
        <f t="shared" si="9"/>
        <v>0</v>
      </c>
      <c r="I42" s="137">
        <f t="shared" si="7"/>
        <v>0</v>
      </c>
    </row>
    <row r="43" spans="1:10" ht="39" customHeight="1" x14ac:dyDescent="0.25">
      <c r="A43" s="144"/>
      <c r="B43" s="100" t="s">
        <v>69</v>
      </c>
      <c r="C43" s="101" t="s">
        <v>70</v>
      </c>
      <c r="D43" s="100" t="s">
        <v>24</v>
      </c>
      <c r="E43" s="136">
        <v>8150</v>
      </c>
      <c r="F43" s="137"/>
      <c r="G43" s="137">
        <f t="shared" si="8"/>
        <v>0</v>
      </c>
      <c r="H43" s="137">
        <f t="shared" si="9"/>
        <v>0</v>
      </c>
      <c r="I43" s="137">
        <f t="shared" si="7"/>
        <v>0</v>
      </c>
    </row>
    <row r="44" spans="1:10" ht="34.5" customHeight="1" x14ac:dyDescent="0.25">
      <c r="A44" s="144"/>
      <c r="B44" s="100" t="s">
        <v>41</v>
      </c>
      <c r="C44" s="101" t="s">
        <v>42</v>
      </c>
      <c r="D44" s="100" t="s">
        <v>24</v>
      </c>
      <c r="E44" s="136">
        <v>16150</v>
      </c>
      <c r="F44" s="137"/>
      <c r="G44" s="137">
        <f t="shared" si="8"/>
        <v>0</v>
      </c>
      <c r="H44" s="137">
        <f t="shared" si="9"/>
        <v>0</v>
      </c>
      <c r="I44" s="137">
        <f t="shared" si="7"/>
        <v>0</v>
      </c>
    </row>
    <row r="45" spans="1:10" ht="62.25" customHeight="1" x14ac:dyDescent="0.25">
      <c r="A45" s="144"/>
      <c r="B45" s="100" t="s">
        <v>126</v>
      </c>
      <c r="C45" s="101" t="s">
        <v>217</v>
      </c>
      <c r="D45" s="100" t="s">
        <v>26</v>
      </c>
      <c r="E45" s="136">
        <v>300</v>
      </c>
      <c r="F45" s="137"/>
      <c r="G45" s="137">
        <f t="shared" si="8"/>
        <v>0</v>
      </c>
      <c r="H45" s="137">
        <f t="shared" si="9"/>
        <v>0</v>
      </c>
      <c r="I45" s="137">
        <f t="shared" si="7"/>
        <v>0</v>
      </c>
    </row>
    <row r="46" spans="1:10" ht="14.25" customHeight="1" x14ac:dyDescent="0.25">
      <c r="A46" s="144"/>
      <c r="B46" s="17"/>
      <c r="C46" s="18"/>
      <c r="D46" s="17"/>
      <c r="E46" s="35"/>
      <c r="F46" s="20"/>
      <c r="G46" s="20"/>
      <c r="H46" s="20"/>
      <c r="I46" s="20"/>
    </row>
    <row r="47" spans="1:10" ht="24.75" customHeight="1" x14ac:dyDescent="0.25">
      <c r="A47" s="28" t="s">
        <v>218</v>
      </c>
      <c r="B47" s="111"/>
      <c r="C47" s="112"/>
      <c r="D47" s="111"/>
      <c r="E47" s="113"/>
      <c r="F47" s="114"/>
      <c r="G47" s="115">
        <f>SUM(G48:G56)</f>
        <v>0</v>
      </c>
      <c r="H47" s="115">
        <f>SUM(H48:H56)</f>
        <v>95.04</v>
      </c>
      <c r="I47" s="115">
        <f>SUM(I48:I56)</f>
        <v>95.04</v>
      </c>
    </row>
    <row r="48" spans="1:10" ht="42.75" customHeight="1" x14ac:dyDescent="0.25">
      <c r="A48" s="144"/>
      <c r="B48" s="100" t="s">
        <v>129</v>
      </c>
      <c r="C48" s="101" t="s">
        <v>171</v>
      </c>
      <c r="D48" s="100" t="s">
        <v>22</v>
      </c>
      <c r="E48" s="136">
        <v>5</v>
      </c>
      <c r="F48" s="137"/>
      <c r="G48" s="137">
        <f>ROUND(E48*F48,2)</f>
        <v>0</v>
      </c>
      <c r="H48" s="137">
        <f>ROUND(48*0.22,2)</f>
        <v>10.56</v>
      </c>
      <c r="I48" s="137">
        <f t="shared" ref="I48:I56" si="10">G48+H48</f>
        <v>10.56</v>
      </c>
    </row>
    <row r="49" spans="1:9" ht="99" customHeight="1" x14ac:dyDescent="0.25">
      <c r="A49" s="144"/>
      <c r="B49" s="100" t="s">
        <v>65</v>
      </c>
      <c r="C49" s="101" t="s">
        <v>66</v>
      </c>
      <c r="D49" s="100" t="s">
        <v>22</v>
      </c>
      <c r="E49" s="136">
        <v>2</v>
      </c>
      <c r="F49" s="137"/>
      <c r="G49" s="137">
        <f t="shared" ref="G49:G56" si="11">ROUND(E49*F49,2)</f>
        <v>0</v>
      </c>
      <c r="H49" s="137">
        <f t="shared" ref="H49:H56" si="12">ROUND(48*0.22,2)</f>
        <v>10.56</v>
      </c>
      <c r="I49" s="137">
        <f t="shared" si="10"/>
        <v>10.56</v>
      </c>
    </row>
    <row r="50" spans="1:9" ht="42.75" customHeight="1" x14ac:dyDescent="0.25">
      <c r="A50" s="144"/>
      <c r="B50" s="100" t="s">
        <v>219</v>
      </c>
      <c r="C50" s="101" t="s">
        <v>220</v>
      </c>
      <c r="D50" s="100" t="s">
        <v>22</v>
      </c>
      <c r="E50" s="136">
        <v>3</v>
      </c>
      <c r="F50" s="137"/>
      <c r="G50" s="137">
        <f t="shared" si="11"/>
        <v>0</v>
      </c>
      <c r="H50" s="137">
        <f t="shared" si="12"/>
        <v>10.56</v>
      </c>
      <c r="I50" s="137">
        <f t="shared" si="10"/>
        <v>10.56</v>
      </c>
    </row>
    <row r="51" spans="1:9" ht="42.75" customHeight="1" x14ac:dyDescent="0.25">
      <c r="A51" s="144"/>
      <c r="B51" s="100" t="s">
        <v>221</v>
      </c>
      <c r="C51" s="101" t="s">
        <v>222</v>
      </c>
      <c r="D51" s="100" t="s">
        <v>23</v>
      </c>
      <c r="E51" s="136">
        <v>280</v>
      </c>
      <c r="F51" s="137"/>
      <c r="G51" s="137">
        <f t="shared" si="11"/>
        <v>0</v>
      </c>
      <c r="H51" s="137">
        <f t="shared" si="12"/>
        <v>10.56</v>
      </c>
      <c r="I51" s="137">
        <f t="shared" si="10"/>
        <v>10.56</v>
      </c>
    </row>
    <row r="52" spans="1:9" ht="42.75" customHeight="1" x14ac:dyDescent="0.25">
      <c r="A52" s="144"/>
      <c r="B52" s="100" t="s">
        <v>223</v>
      </c>
      <c r="C52" s="101" t="s">
        <v>224</v>
      </c>
      <c r="D52" s="100" t="s">
        <v>23</v>
      </c>
      <c r="E52" s="136">
        <v>59</v>
      </c>
      <c r="F52" s="137"/>
      <c r="G52" s="137">
        <f t="shared" si="11"/>
        <v>0</v>
      </c>
      <c r="H52" s="137">
        <f t="shared" si="12"/>
        <v>10.56</v>
      </c>
      <c r="I52" s="137">
        <f t="shared" si="10"/>
        <v>10.56</v>
      </c>
    </row>
    <row r="53" spans="1:9" ht="42.75" customHeight="1" x14ac:dyDescent="0.25">
      <c r="A53" s="144"/>
      <c r="B53" s="100" t="s">
        <v>225</v>
      </c>
      <c r="C53" s="101" t="s">
        <v>226</v>
      </c>
      <c r="D53" s="100" t="s">
        <v>23</v>
      </c>
      <c r="E53" s="136">
        <v>20</v>
      </c>
      <c r="F53" s="137"/>
      <c r="G53" s="137">
        <f t="shared" si="11"/>
        <v>0</v>
      </c>
      <c r="H53" s="137">
        <f t="shared" si="12"/>
        <v>10.56</v>
      </c>
      <c r="I53" s="137">
        <f t="shared" si="10"/>
        <v>10.56</v>
      </c>
    </row>
    <row r="54" spans="1:9" ht="42.75" customHeight="1" x14ac:dyDescent="0.25">
      <c r="A54" s="144"/>
      <c r="B54" s="100" t="s">
        <v>227</v>
      </c>
      <c r="C54" s="101" t="s">
        <v>228</v>
      </c>
      <c r="D54" s="100" t="s">
        <v>22</v>
      </c>
      <c r="E54" s="136">
        <v>6</v>
      </c>
      <c r="F54" s="137"/>
      <c r="G54" s="137">
        <f t="shared" si="11"/>
        <v>0</v>
      </c>
      <c r="H54" s="137">
        <f t="shared" si="12"/>
        <v>10.56</v>
      </c>
      <c r="I54" s="137">
        <f t="shared" si="10"/>
        <v>10.56</v>
      </c>
    </row>
    <row r="55" spans="1:9" ht="42.75" customHeight="1" x14ac:dyDescent="0.25">
      <c r="A55" s="144"/>
      <c r="B55" s="100" t="s">
        <v>229</v>
      </c>
      <c r="C55" s="101" t="s">
        <v>230</v>
      </c>
      <c r="D55" s="100" t="s">
        <v>22</v>
      </c>
      <c r="E55" s="136">
        <v>2</v>
      </c>
      <c r="F55" s="137"/>
      <c r="G55" s="137">
        <f t="shared" si="11"/>
        <v>0</v>
      </c>
      <c r="H55" s="137">
        <f t="shared" si="12"/>
        <v>10.56</v>
      </c>
      <c r="I55" s="137">
        <f t="shared" si="10"/>
        <v>10.56</v>
      </c>
    </row>
    <row r="56" spans="1:9" ht="42.75" customHeight="1" x14ac:dyDescent="0.25">
      <c r="A56" s="144"/>
      <c r="B56" s="100" t="s">
        <v>231</v>
      </c>
      <c r="C56" s="101" t="s">
        <v>232</v>
      </c>
      <c r="D56" s="100" t="s">
        <v>23</v>
      </c>
      <c r="E56" s="136">
        <v>70</v>
      </c>
      <c r="F56" s="137"/>
      <c r="G56" s="137">
        <f t="shared" si="11"/>
        <v>0</v>
      </c>
      <c r="H56" s="137">
        <f t="shared" si="12"/>
        <v>10.56</v>
      </c>
      <c r="I56" s="137">
        <f t="shared" si="10"/>
        <v>10.56</v>
      </c>
    </row>
    <row r="57" spans="1:9" ht="14.25" customHeight="1" x14ac:dyDescent="0.3">
      <c r="A57" s="194"/>
      <c r="B57" s="41"/>
      <c r="C57" s="41"/>
      <c r="D57" s="41"/>
      <c r="E57" s="46"/>
      <c r="F57" s="44"/>
      <c r="G57" s="44"/>
      <c r="H57" s="44"/>
      <c r="I57" s="44"/>
    </row>
    <row r="58" spans="1:9" ht="14.25" customHeight="1" x14ac:dyDescent="0.25">
      <c r="A58" s="182" t="s">
        <v>233</v>
      </c>
      <c r="B58" s="48"/>
      <c r="C58" s="49"/>
      <c r="D58" s="48"/>
      <c r="E58" s="50"/>
      <c r="F58" s="51"/>
      <c r="G58" s="52">
        <f>SUM(G60:G73)</f>
        <v>0</v>
      </c>
      <c r="H58" s="52">
        <f>SUM(H60:H73)</f>
        <v>0</v>
      </c>
      <c r="I58" s="52">
        <f>SUM(I60:I73)</f>
        <v>0</v>
      </c>
    </row>
    <row r="59" spans="1:9" ht="26.25" customHeight="1" x14ac:dyDescent="0.3">
      <c r="A59" s="284" t="s">
        <v>234</v>
      </c>
      <c r="B59" s="284"/>
      <c r="C59" s="18"/>
      <c r="D59" s="17"/>
      <c r="E59" s="35"/>
      <c r="F59" s="20"/>
      <c r="G59" s="27"/>
      <c r="H59" s="27"/>
      <c r="I59" s="27"/>
    </row>
    <row r="60" spans="1:9" ht="84" customHeight="1" x14ac:dyDescent="0.25">
      <c r="A60" s="144"/>
      <c r="B60" s="100" t="s">
        <v>135</v>
      </c>
      <c r="C60" s="101" t="s">
        <v>136</v>
      </c>
      <c r="D60" s="100" t="s">
        <v>22</v>
      </c>
      <c r="E60" s="136">
        <v>0</v>
      </c>
      <c r="F60" s="137"/>
      <c r="G60" s="137">
        <f>ROUND(E60*F60,2)</f>
        <v>0</v>
      </c>
      <c r="H60" s="137">
        <f>ROUND(G60*0.22,2)</f>
        <v>0</v>
      </c>
      <c r="I60" s="137">
        <f t="shared" ref="I60:I65" si="13">G60+H60</f>
        <v>0</v>
      </c>
    </row>
    <row r="61" spans="1:9" ht="60.75" customHeight="1" x14ac:dyDescent="0.25">
      <c r="A61" s="144"/>
      <c r="B61" s="100" t="s">
        <v>235</v>
      </c>
      <c r="C61" s="101" t="s">
        <v>236</v>
      </c>
      <c r="D61" s="100" t="s">
        <v>22</v>
      </c>
      <c r="E61" s="136">
        <v>2</v>
      </c>
      <c r="F61" s="137"/>
      <c r="G61" s="137">
        <f t="shared" ref="G61:G65" si="14">ROUND(E61*F61,2)</f>
        <v>0</v>
      </c>
      <c r="H61" s="137">
        <f t="shared" ref="H61:H65" si="15">ROUND(G61*0.22,2)</f>
        <v>0</v>
      </c>
      <c r="I61" s="137">
        <f t="shared" si="13"/>
        <v>0</v>
      </c>
    </row>
    <row r="62" spans="1:9" ht="60.75" customHeight="1" x14ac:dyDescent="0.25">
      <c r="A62" s="144"/>
      <c r="B62" s="100" t="s">
        <v>176</v>
      </c>
      <c r="C62" s="101" t="s">
        <v>237</v>
      </c>
      <c r="D62" s="100" t="s">
        <v>22</v>
      </c>
      <c r="E62" s="136">
        <v>1</v>
      </c>
      <c r="F62" s="137"/>
      <c r="G62" s="137">
        <f t="shared" si="14"/>
        <v>0</v>
      </c>
      <c r="H62" s="137">
        <f t="shared" si="15"/>
        <v>0</v>
      </c>
      <c r="I62" s="137">
        <f t="shared" si="13"/>
        <v>0</v>
      </c>
    </row>
    <row r="63" spans="1:9" ht="64.5" customHeight="1" x14ac:dyDescent="0.25">
      <c r="A63" s="144"/>
      <c r="B63" s="100" t="s">
        <v>53</v>
      </c>
      <c r="C63" s="101" t="s">
        <v>54</v>
      </c>
      <c r="D63" s="100" t="s">
        <v>22</v>
      </c>
      <c r="E63" s="136">
        <v>3</v>
      </c>
      <c r="F63" s="137"/>
      <c r="G63" s="137">
        <f t="shared" si="14"/>
        <v>0</v>
      </c>
      <c r="H63" s="137">
        <f t="shared" si="15"/>
        <v>0</v>
      </c>
      <c r="I63" s="137">
        <f t="shared" si="13"/>
        <v>0</v>
      </c>
    </row>
    <row r="64" spans="1:9" ht="84" customHeight="1" x14ac:dyDescent="0.25">
      <c r="A64" s="144"/>
      <c r="B64" s="100" t="s">
        <v>48</v>
      </c>
      <c r="C64" s="101" t="s">
        <v>238</v>
      </c>
      <c r="D64" s="100" t="s">
        <v>24</v>
      </c>
      <c r="E64" s="136">
        <v>24</v>
      </c>
      <c r="F64" s="137"/>
      <c r="G64" s="137">
        <f t="shared" si="14"/>
        <v>0</v>
      </c>
      <c r="H64" s="137">
        <f t="shared" si="15"/>
        <v>0</v>
      </c>
      <c r="I64" s="137">
        <f t="shared" si="13"/>
        <v>0</v>
      </c>
    </row>
    <row r="65" spans="1:9" ht="84" customHeight="1" x14ac:dyDescent="0.25">
      <c r="A65" s="144"/>
      <c r="B65" s="100" t="s">
        <v>55</v>
      </c>
      <c r="C65" s="101" t="s">
        <v>239</v>
      </c>
      <c r="D65" s="100" t="s">
        <v>22</v>
      </c>
      <c r="E65" s="136">
        <v>2</v>
      </c>
      <c r="F65" s="137"/>
      <c r="G65" s="137">
        <f t="shared" si="14"/>
        <v>0</v>
      </c>
      <c r="H65" s="137">
        <f t="shared" si="15"/>
        <v>0</v>
      </c>
      <c r="I65" s="137">
        <f t="shared" si="13"/>
        <v>0</v>
      </c>
    </row>
    <row r="66" spans="1:9" ht="38.25" customHeight="1" x14ac:dyDescent="0.25">
      <c r="A66" s="282" t="s">
        <v>240</v>
      </c>
      <c r="B66" s="282"/>
      <c r="C66" s="18"/>
      <c r="D66" s="17"/>
      <c r="E66" s="35"/>
      <c r="F66" s="20"/>
      <c r="G66" s="20"/>
      <c r="H66" s="20"/>
      <c r="I66" s="20"/>
    </row>
    <row r="67" spans="1:9" ht="82.5" customHeight="1" x14ac:dyDescent="0.25">
      <c r="A67" s="144"/>
      <c r="B67" s="100" t="s">
        <v>142</v>
      </c>
      <c r="C67" s="101" t="s">
        <v>143</v>
      </c>
      <c r="D67" s="100" t="s">
        <v>23</v>
      </c>
      <c r="E67" s="136">
        <v>2880</v>
      </c>
      <c r="F67" s="137"/>
      <c r="G67" s="137">
        <f>ROUND(E67*F67,2)</f>
        <v>0</v>
      </c>
      <c r="H67" s="137">
        <f>ROUND(G67*0.22,2)</f>
        <v>0</v>
      </c>
      <c r="I67" s="137">
        <f>G67+H67</f>
        <v>0</v>
      </c>
    </row>
    <row r="68" spans="1:9" ht="97.5" customHeight="1" x14ac:dyDescent="0.25">
      <c r="A68" s="144"/>
      <c r="B68" s="100" t="s">
        <v>185</v>
      </c>
      <c r="C68" s="101" t="s">
        <v>186</v>
      </c>
      <c r="D68" s="100" t="s">
        <v>24</v>
      </c>
      <c r="E68" s="136">
        <v>6.5</v>
      </c>
      <c r="F68" s="137"/>
      <c r="G68" s="137">
        <f>ROUND(E68*F68,2)</f>
        <v>0</v>
      </c>
      <c r="H68" s="137">
        <f>ROUND(G68*0.22,2)</f>
        <v>0</v>
      </c>
      <c r="I68" s="137">
        <f>G68+H68</f>
        <v>0</v>
      </c>
    </row>
    <row r="69" spans="1:9" ht="36.75" customHeight="1" x14ac:dyDescent="0.25">
      <c r="A69" s="282" t="s">
        <v>241</v>
      </c>
      <c r="B69" s="282"/>
      <c r="C69" s="18"/>
      <c r="D69" s="17"/>
      <c r="E69" s="35"/>
      <c r="F69" s="20"/>
      <c r="G69" s="20"/>
      <c r="H69" s="20"/>
      <c r="I69" s="20"/>
    </row>
    <row r="70" spans="1:9" ht="53.25" customHeight="1" x14ac:dyDescent="0.25">
      <c r="A70" s="144"/>
      <c r="B70" s="100" t="s">
        <v>45</v>
      </c>
      <c r="C70" s="101" t="s">
        <v>242</v>
      </c>
      <c r="D70" s="100" t="s">
        <v>22</v>
      </c>
      <c r="E70" s="136">
        <v>40</v>
      </c>
      <c r="F70" s="137"/>
      <c r="G70" s="137">
        <f>ROUND(E70*F70,2)</f>
        <v>0</v>
      </c>
      <c r="H70" s="137">
        <f>ROUND(G70*0.22,2)</f>
        <v>0</v>
      </c>
      <c r="I70" s="137">
        <f>G70+H70</f>
        <v>0</v>
      </c>
    </row>
    <row r="71" spans="1:9" ht="33" customHeight="1" x14ac:dyDescent="0.25">
      <c r="A71" s="282" t="s">
        <v>243</v>
      </c>
      <c r="B71" s="282"/>
      <c r="C71" s="18"/>
      <c r="D71" s="17"/>
      <c r="E71" s="35"/>
      <c r="F71" s="20"/>
      <c r="G71" s="20"/>
      <c r="H71" s="20"/>
      <c r="I71" s="20"/>
    </row>
    <row r="72" spans="1:9" ht="39.75" customHeight="1" x14ac:dyDescent="0.25">
      <c r="A72" s="144"/>
      <c r="B72" s="100" t="s">
        <v>49</v>
      </c>
      <c r="C72" s="101" t="s">
        <v>50</v>
      </c>
      <c r="D72" s="100" t="s">
        <v>23</v>
      </c>
      <c r="E72" s="136">
        <v>800</v>
      </c>
      <c r="F72" s="137"/>
      <c r="G72" s="137">
        <f>ROUND(E72*F72,2)</f>
        <v>0</v>
      </c>
      <c r="H72" s="137">
        <f>ROUND(G72*0.22,2)</f>
        <v>0</v>
      </c>
      <c r="I72" s="137">
        <f>G72+H72</f>
        <v>0</v>
      </c>
    </row>
    <row r="73" spans="1:9" ht="39.75" customHeight="1" x14ac:dyDescent="0.25">
      <c r="A73" s="144"/>
      <c r="B73" s="100" t="s">
        <v>58</v>
      </c>
      <c r="C73" s="101" t="s">
        <v>59</v>
      </c>
      <c r="D73" s="100" t="s">
        <v>22</v>
      </c>
      <c r="E73" s="136">
        <v>3</v>
      </c>
      <c r="F73" s="137"/>
      <c r="G73" s="137">
        <f>ROUND(E73*F73,2)</f>
        <v>0</v>
      </c>
      <c r="H73" s="137">
        <f>ROUND(G73*0.22,2)</f>
        <v>0</v>
      </c>
      <c r="I73" s="137">
        <f>G73+H73</f>
        <v>0</v>
      </c>
    </row>
    <row r="74" spans="1:9" ht="14.25" customHeight="1" x14ac:dyDescent="0.3">
      <c r="A74" s="194"/>
      <c r="B74" s="195"/>
      <c r="C74" s="180"/>
      <c r="D74" s="180"/>
      <c r="E74" s="180"/>
      <c r="F74" s="181"/>
      <c r="G74" s="181"/>
      <c r="H74" s="181"/>
      <c r="I74" s="181"/>
    </row>
    <row r="75" spans="1:9" ht="14.25" customHeight="1" x14ac:dyDescent="0.25">
      <c r="A75" s="183"/>
      <c r="B75" s="184"/>
      <c r="C75" s="185"/>
      <c r="D75" s="184"/>
      <c r="E75" s="186"/>
      <c r="F75" s="187"/>
      <c r="G75" s="188"/>
      <c r="H75" s="188"/>
      <c r="I75" s="188"/>
    </row>
    <row r="76" spans="1:9" ht="14.25" customHeight="1" x14ac:dyDescent="0.3">
      <c r="A76" s="189"/>
      <c r="B76" s="184"/>
      <c r="C76" s="185"/>
      <c r="D76" s="184"/>
      <c r="E76" s="190"/>
      <c r="F76" s="187"/>
      <c r="G76" s="191"/>
      <c r="H76" s="191"/>
      <c r="I76" s="191"/>
    </row>
    <row r="77" spans="1:9" ht="50.25" customHeight="1" x14ac:dyDescent="0.25">
      <c r="A77" s="189"/>
      <c r="B77" s="184"/>
      <c r="C77" s="192"/>
      <c r="D77" s="184"/>
      <c r="E77" s="190"/>
      <c r="F77" s="187"/>
      <c r="G77" s="187"/>
      <c r="H77" s="187"/>
      <c r="I77" s="187"/>
    </row>
    <row r="78" spans="1:9" ht="50.25" customHeight="1" x14ac:dyDescent="0.25">
      <c r="A78" s="189"/>
      <c r="B78" s="184"/>
      <c r="C78" s="185"/>
      <c r="D78" s="184"/>
      <c r="E78" s="190"/>
      <c r="F78" s="187"/>
      <c r="G78" s="187"/>
      <c r="H78" s="187"/>
      <c r="I78" s="187"/>
    </row>
    <row r="79" spans="1:9" ht="50.25" customHeight="1" x14ac:dyDescent="0.25">
      <c r="A79" s="189"/>
      <c r="B79" s="184"/>
      <c r="C79" s="185"/>
      <c r="D79" s="184"/>
      <c r="E79" s="190"/>
      <c r="F79" s="187"/>
      <c r="G79" s="187"/>
      <c r="H79" s="187"/>
      <c r="I79" s="187"/>
    </row>
    <row r="80" spans="1:9" ht="50.25" customHeight="1" x14ac:dyDescent="0.25">
      <c r="A80" s="189"/>
      <c r="B80" s="184"/>
      <c r="C80" s="185"/>
      <c r="D80" s="184"/>
      <c r="E80" s="190"/>
      <c r="F80" s="187"/>
      <c r="G80" s="187"/>
      <c r="H80" s="187"/>
      <c r="I80" s="187"/>
    </row>
    <row r="81" spans="1:9" ht="50.25" customHeight="1" x14ac:dyDescent="0.25">
      <c r="A81" s="189"/>
      <c r="B81" s="184"/>
      <c r="C81" s="185"/>
      <c r="D81" s="184"/>
      <c r="E81" s="190"/>
      <c r="F81" s="187"/>
      <c r="G81" s="187"/>
      <c r="H81" s="187"/>
      <c r="I81" s="187"/>
    </row>
    <row r="82" spans="1:9" ht="14.25" customHeight="1" x14ac:dyDescent="0.3">
      <c r="A82" s="196"/>
      <c r="B82" s="196"/>
      <c r="F82" s="27"/>
      <c r="G82" s="27"/>
      <c r="H82" s="27"/>
      <c r="I82" s="27"/>
    </row>
    <row r="83" spans="1:9" ht="14.25" customHeight="1" x14ac:dyDescent="0.3">
      <c r="A83" s="196"/>
      <c r="B83" s="196"/>
      <c r="F83" s="27"/>
      <c r="G83" s="27"/>
      <c r="H83" s="27"/>
      <c r="I83" s="27"/>
    </row>
    <row r="84" spans="1:9" ht="14.25" customHeight="1" x14ac:dyDescent="0.3">
      <c r="A84" s="196"/>
      <c r="B84" s="196"/>
      <c r="F84" s="27"/>
      <c r="G84" s="27"/>
      <c r="H84" s="27"/>
      <c r="I84" s="27"/>
    </row>
    <row r="85" spans="1:9" ht="14.25" customHeight="1" x14ac:dyDescent="0.3">
      <c r="A85" s="196"/>
      <c r="B85" s="196"/>
      <c r="F85" s="27"/>
      <c r="G85" s="27"/>
      <c r="H85" s="27"/>
      <c r="I85" s="27"/>
    </row>
    <row r="86" spans="1:9" ht="14.25" customHeight="1" x14ac:dyDescent="0.3">
      <c r="A86" s="196"/>
      <c r="B86" s="196"/>
      <c r="F86" s="27"/>
      <c r="G86" s="27"/>
      <c r="H86" s="27"/>
      <c r="I86" s="27"/>
    </row>
    <row r="87" spans="1:9" ht="14.25" customHeight="1" x14ac:dyDescent="0.3">
      <c r="A87" s="196"/>
      <c r="B87" s="196"/>
      <c r="F87" s="27"/>
      <c r="G87" s="27"/>
      <c r="H87" s="27"/>
      <c r="I87" s="27"/>
    </row>
    <row r="88" spans="1:9" ht="14.25" customHeight="1" x14ac:dyDescent="0.3">
      <c r="A88" s="196"/>
      <c r="B88" s="196"/>
      <c r="F88" s="27"/>
      <c r="G88" s="27"/>
      <c r="H88" s="27"/>
      <c r="I88" s="27"/>
    </row>
    <row r="89" spans="1:9" ht="14.25" customHeight="1" x14ac:dyDescent="0.3">
      <c r="A89" s="196"/>
      <c r="B89" s="196"/>
      <c r="F89" s="27"/>
      <c r="G89" s="27"/>
      <c r="H89" s="27"/>
      <c r="I89" s="27"/>
    </row>
    <row r="90" spans="1:9" ht="14.25" customHeight="1" x14ac:dyDescent="0.3">
      <c r="A90" s="196"/>
      <c r="B90" s="196"/>
      <c r="F90" s="27"/>
      <c r="G90" s="27"/>
      <c r="H90" s="27"/>
      <c r="I90" s="27"/>
    </row>
    <row r="91" spans="1:9" ht="14.25" customHeight="1" x14ac:dyDescent="0.3">
      <c r="A91" s="196"/>
      <c r="B91" s="196"/>
      <c r="F91" s="27"/>
      <c r="G91" s="27"/>
      <c r="H91" s="27"/>
      <c r="I91" s="27"/>
    </row>
    <row r="92" spans="1:9" ht="14.25" customHeight="1" x14ac:dyDescent="0.3">
      <c r="A92" s="196"/>
      <c r="B92" s="196"/>
      <c r="F92" s="27"/>
      <c r="G92" s="27"/>
      <c r="H92" s="27"/>
      <c r="I92" s="27"/>
    </row>
    <row r="93" spans="1:9" ht="14.25" customHeight="1" x14ac:dyDescent="0.3">
      <c r="A93" s="196"/>
      <c r="B93" s="196"/>
      <c r="F93" s="27"/>
      <c r="G93" s="27"/>
      <c r="H93" s="27"/>
      <c r="I93" s="27"/>
    </row>
    <row r="94" spans="1:9" ht="14.25" customHeight="1" x14ac:dyDescent="0.3">
      <c r="A94" s="196"/>
      <c r="B94" s="196"/>
      <c r="F94" s="27"/>
      <c r="G94" s="27"/>
      <c r="H94" s="27"/>
      <c r="I94" s="27"/>
    </row>
    <row r="95" spans="1:9" ht="14.25" customHeight="1" x14ac:dyDescent="0.3">
      <c r="A95" s="196"/>
      <c r="B95" s="196"/>
      <c r="F95" s="27"/>
      <c r="G95" s="27"/>
      <c r="H95" s="27"/>
      <c r="I95" s="27"/>
    </row>
    <row r="96" spans="1:9" ht="14.25" customHeight="1" x14ac:dyDescent="0.3">
      <c r="A96" s="196"/>
      <c r="B96" s="196"/>
      <c r="F96" s="27"/>
      <c r="G96" s="27"/>
      <c r="H96" s="27"/>
      <c r="I96" s="27"/>
    </row>
    <row r="97" spans="1:9" ht="14.25" customHeight="1" x14ac:dyDescent="0.3">
      <c r="A97" s="196"/>
      <c r="B97" s="196"/>
      <c r="F97" s="27"/>
      <c r="G97" s="27"/>
      <c r="H97" s="27"/>
      <c r="I97" s="27"/>
    </row>
    <row r="98" spans="1:9" ht="14.25" customHeight="1" x14ac:dyDescent="0.3">
      <c r="A98" s="196"/>
      <c r="B98" s="196"/>
      <c r="F98" s="27"/>
      <c r="G98" s="27"/>
      <c r="H98" s="27"/>
      <c r="I98" s="27"/>
    </row>
    <row r="99" spans="1:9" ht="14.25" customHeight="1" x14ac:dyDescent="0.3">
      <c r="A99" s="196"/>
      <c r="B99" s="196"/>
      <c r="F99" s="27"/>
      <c r="G99" s="27"/>
      <c r="H99" s="27"/>
      <c r="I99" s="27"/>
    </row>
    <row r="100" spans="1:9" ht="14.25" customHeight="1" x14ac:dyDescent="0.3">
      <c r="A100" s="196"/>
      <c r="B100" s="196"/>
      <c r="F100" s="27"/>
      <c r="G100" s="27"/>
      <c r="H100" s="27"/>
      <c r="I100" s="27"/>
    </row>
    <row r="101" spans="1:9" ht="14.25" customHeight="1" x14ac:dyDescent="0.3">
      <c r="A101" s="196"/>
      <c r="B101" s="196"/>
      <c r="F101" s="27"/>
      <c r="G101" s="27"/>
      <c r="H101" s="27"/>
      <c r="I101" s="27"/>
    </row>
    <row r="102" spans="1:9" ht="14.25" customHeight="1" x14ac:dyDescent="0.3">
      <c r="A102" s="196"/>
      <c r="B102" s="196"/>
      <c r="F102" s="27"/>
      <c r="G102" s="27"/>
      <c r="H102" s="27"/>
      <c r="I102" s="27"/>
    </row>
    <row r="103" spans="1:9" ht="14.25" customHeight="1" x14ac:dyDescent="0.3">
      <c r="A103" s="196"/>
      <c r="B103" s="196"/>
      <c r="F103" s="27"/>
      <c r="G103" s="27"/>
      <c r="H103" s="27"/>
      <c r="I103" s="27"/>
    </row>
    <row r="104" spans="1:9" ht="14.25" customHeight="1" x14ac:dyDescent="0.3">
      <c r="A104" s="196"/>
      <c r="B104" s="196"/>
      <c r="F104" s="27"/>
      <c r="G104" s="27"/>
      <c r="H104" s="27"/>
      <c r="I104" s="27"/>
    </row>
    <row r="105" spans="1:9" ht="14.25" customHeight="1" x14ac:dyDescent="0.3">
      <c r="A105" s="196"/>
      <c r="B105" s="196"/>
      <c r="F105" s="27"/>
      <c r="G105" s="27"/>
      <c r="H105" s="27"/>
      <c r="I105" s="27"/>
    </row>
    <row r="106" spans="1:9" ht="14.25" customHeight="1" x14ac:dyDescent="0.3">
      <c r="A106" s="196"/>
      <c r="B106" s="196"/>
      <c r="F106" s="27"/>
      <c r="G106" s="27"/>
      <c r="H106" s="27"/>
      <c r="I106" s="27"/>
    </row>
    <row r="107" spans="1:9" ht="14.25" customHeight="1" x14ac:dyDescent="0.3">
      <c r="A107" s="196"/>
      <c r="B107" s="196"/>
      <c r="F107" s="27"/>
      <c r="G107" s="27"/>
      <c r="H107" s="27"/>
      <c r="I107" s="27"/>
    </row>
    <row r="108" spans="1:9" ht="14.25" customHeight="1" x14ac:dyDescent="0.3">
      <c r="A108" s="196"/>
      <c r="B108" s="196"/>
      <c r="F108" s="27"/>
      <c r="G108" s="27"/>
      <c r="H108" s="27"/>
      <c r="I108" s="27"/>
    </row>
    <row r="109" spans="1:9" ht="14.25" customHeight="1" x14ac:dyDescent="0.3">
      <c r="A109" s="196"/>
      <c r="B109" s="196"/>
      <c r="F109" s="27"/>
      <c r="G109" s="27"/>
      <c r="H109" s="27"/>
      <c r="I109" s="27"/>
    </row>
    <row r="110" spans="1:9" ht="14.25" customHeight="1" x14ac:dyDescent="0.3">
      <c r="A110" s="196"/>
      <c r="B110" s="196"/>
      <c r="F110" s="27"/>
      <c r="G110" s="27"/>
      <c r="H110" s="27"/>
      <c r="I110" s="27"/>
    </row>
    <row r="111" spans="1:9" ht="14.25" customHeight="1" x14ac:dyDescent="0.3">
      <c r="A111" s="196"/>
      <c r="B111" s="196"/>
      <c r="F111" s="27"/>
      <c r="G111" s="27"/>
      <c r="H111" s="27"/>
      <c r="I111" s="27"/>
    </row>
    <row r="112" spans="1:9" ht="14.25" customHeight="1" x14ac:dyDescent="0.3">
      <c r="A112" s="196"/>
      <c r="B112" s="196"/>
      <c r="F112" s="27"/>
      <c r="G112" s="27"/>
      <c r="H112" s="27"/>
      <c r="I112" s="27"/>
    </row>
    <row r="113" spans="1:9" ht="14.25" customHeight="1" x14ac:dyDescent="0.3">
      <c r="A113" s="196"/>
      <c r="B113" s="196"/>
      <c r="F113" s="27"/>
      <c r="G113" s="27"/>
      <c r="H113" s="27"/>
      <c r="I113" s="27"/>
    </row>
    <row r="114" spans="1:9" ht="14.25" customHeight="1" x14ac:dyDescent="0.3">
      <c r="A114" s="196"/>
      <c r="B114" s="196"/>
      <c r="F114" s="27"/>
      <c r="G114" s="27"/>
      <c r="H114" s="27"/>
      <c r="I114" s="27"/>
    </row>
    <row r="115" spans="1:9" ht="14.25" customHeight="1" x14ac:dyDescent="0.3">
      <c r="A115" s="196"/>
      <c r="B115" s="196"/>
      <c r="F115" s="27"/>
      <c r="G115" s="27"/>
      <c r="H115" s="27"/>
      <c r="I115" s="27"/>
    </row>
    <row r="116" spans="1:9" ht="14.25" customHeight="1" x14ac:dyDescent="0.3">
      <c r="A116" s="196"/>
      <c r="B116" s="196"/>
      <c r="F116" s="27"/>
      <c r="G116" s="27"/>
      <c r="H116" s="27"/>
      <c r="I116" s="27"/>
    </row>
    <row r="117" spans="1:9" ht="14.25" customHeight="1" x14ac:dyDescent="0.3">
      <c r="A117" s="196"/>
      <c r="B117" s="196"/>
      <c r="F117" s="27"/>
      <c r="G117" s="27"/>
      <c r="H117" s="27"/>
      <c r="I117" s="27"/>
    </row>
    <row r="118" spans="1:9" ht="14.25" customHeight="1" x14ac:dyDescent="0.3">
      <c r="A118" s="196"/>
      <c r="B118" s="196"/>
      <c r="F118" s="27"/>
      <c r="G118" s="27"/>
      <c r="H118" s="27"/>
      <c r="I118" s="27"/>
    </row>
    <row r="119" spans="1:9" ht="14.25" customHeight="1" x14ac:dyDescent="0.3">
      <c r="A119" s="196"/>
      <c r="B119" s="196"/>
      <c r="F119" s="27"/>
      <c r="G119" s="27"/>
      <c r="H119" s="27"/>
      <c r="I119" s="27"/>
    </row>
    <row r="120" spans="1:9" ht="14.25" customHeight="1" x14ac:dyDescent="0.3">
      <c r="A120" s="196"/>
      <c r="B120" s="196"/>
      <c r="F120" s="27"/>
      <c r="G120" s="27"/>
      <c r="H120" s="27"/>
      <c r="I120" s="27"/>
    </row>
    <row r="121" spans="1:9" ht="14.25" customHeight="1" x14ac:dyDescent="0.3">
      <c r="A121" s="196"/>
      <c r="B121" s="196"/>
      <c r="F121" s="27"/>
      <c r="G121" s="27"/>
      <c r="H121" s="27"/>
      <c r="I121" s="27"/>
    </row>
    <row r="122" spans="1:9" ht="14.25" customHeight="1" x14ac:dyDescent="0.3">
      <c r="A122" s="196"/>
      <c r="B122" s="196"/>
      <c r="F122" s="27"/>
      <c r="G122" s="27"/>
      <c r="H122" s="27"/>
      <c r="I122" s="27"/>
    </row>
    <row r="123" spans="1:9" ht="14.25" customHeight="1" x14ac:dyDescent="0.3">
      <c r="A123" s="196"/>
      <c r="B123" s="196"/>
      <c r="F123" s="27"/>
      <c r="G123" s="27"/>
      <c r="H123" s="27"/>
      <c r="I123" s="27"/>
    </row>
    <row r="124" spans="1:9" ht="14.25" customHeight="1" x14ac:dyDescent="0.3">
      <c r="A124" s="196"/>
      <c r="B124" s="196"/>
      <c r="F124" s="27"/>
      <c r="G124" s="27"/>
      <c r="H124" s="27"/>
      <c r="I124" s="27"/>
    </row>
    <row r="125" spans="1:9" ht="14.25" customHeight="1" x14ac:dyDescent="0.3">
      <c r="A125" s="196"/>
      <c r="B125" s="196"/>
      <c r="F125" s="27"/>
      <c r="G125" s="27"/>
      <c r="H125" s="27"/>
      <c r="I125" s="27"/>
    </row>
    <row r="126" spans="1:9" ht="14.25" customHeight="1" x14ac:dyDescent="0.3">
      <c r="A126" s="196"/>
      <c r="B126" s="196"/>
      <c r="F126" s="27"/>
      <c r="G126" s="27"/>
      <c r="H126" s="27"/>
      <c r="I126" s="27"/>
    </row>
    <row r="127" spans="1:9" ht="14.25" customHeight="1" x14ac:dyDescent="0.3">
      <c r="A127" s="196"/>
      <c r="B127" s="196"/>
      <c r="F127" s="27"/>
      <c r="G127" s="27"/>
      <c r="H127" s="27"/>
      <c r="I127" s="27"/>
    </row>
    <row r="128" spans="1:9" ht="14.25" customHeight="1" x14ac:dyDescent="0.3">
      <c r="A128" s="196"/>
      <c r="B128" s="196"/>
      <c r="F128" s="27"/>
      <c r="G128" s="27"/>
      <c r="H128" s="27"/>
      <c r="I128" s="27"/>
    </row>
    <row r="129" spans="1:9" ht="14.25" customHeight="1" x14ac:dyDescent="0.3">
      <c r="A129" s="196"/>
      <c r="B129" s="196"/>
      <c r="F129" s="27"/>
      <c r="G129" s="27"/>
      <c r="H129" s="27"/>
      <c r="I129" s="27"/>
    </row>
    <row r="130" spans="1:9" ht="14.25" customHeight="1" x14ac:dyDescent="0.3">
      <c r="A130" s="196"/>
      <c r="B130" s="196"/>
      <c r="F130" s="27"/>
      <c r="G130" s="27"/>
      <c r="H130" s="27"/>
      <c r="I130" s="27"/>
    </row>
    <row r="131" spans="1:9" ht="14.25" customHeight="1" x14ac:dyDescent="0.3">
      <c r="A131" s="196"/>
      <c r="B131" s="196"/>
      <c r="F131" s="27"/>
      <c r="G131" s="27"/>
      <c r="H131" s="27"/>
      <c r="I131" s="27"/>
    </row>
    <row r="132" spans="1:9" ht="14.25" customHeight="1" x14ac:dyDescent="0.3">
      <c r="A132" s="196"/>
      <c r="B132" s="196"/>
      <c r="F132" s="27"/>
      <c r="G132" s="27"/>
      <c r="H132" s="27"/>
      <c r="I132" s="27"/>
    </row>
    <row r="133" spans="1:9" ht="14.25" customHeight="1" x14ac:dyDescent="0.3">
      <c r="A133" s="196"/>
      <c r="B133" s="196"/>
      <c r="F133" s="27"/>
      <c r="G133" s="27"/>
      <c r="H133" s="27"/>
      <c r="I133" s="27"/>
    </row>
    <row r="134" spans="1:9" ht="14.25" customHeight="1" x14ac:dyDescent="0.3">
      <c r="A134" s="196"/>
      <c r="B134" s="196"/>
      <c r="F134" s="27"/>
      <c r="G134" s="27"/>
      <c r="H134" s="27"/>
      <c r="I134" s="27"/>
    </row>
    <row r="135" spans="1:9" ht="14.25" customHeight="1" x14ac:dyDescent="0.3">
      <c r="A135" s="196"/>
      <c r="B135" s="196"/>
      <c r="F135" s="27"/>
      <c r="G135" s="27"/>
      <c r="H135" s="27"/>
      <c r="I135" s="27"/>
    </row>
    <row r="136" spans="1:9" ht="14.25" customHeight="1" x14ac:dyDescent="0.3">
      <c r="A136" s="196"/>
      <c r="B136" s="196"/>
      <c r="F136" s="27"/>
      <c r="G136" s="27"/>
      <c r="H136" s="27"/>
      <c r="I136" s="27"/>
    </row>
    <row r="137" spans="1:9" ht="14.25" customHeight="1" x14ac:dyDescent="0.3">
      <c r="A137" s="196"/>
      <c r="B137" s="196"/>
      <c r="F137" s="27"/>
      <c r="G137" s="27"/>
      <c r="H137" s="27"/>
      <c r="I137" s="27"/>
    </row>
    <row r="138" spans="1:9" ht="14.25" customHeight="1" x14ac:dyDescent="0.3">
      <c r="A138" s="196"/>
      <c r="B138" s="196"/>
      <c r="F138" s="27"/>
      <c r="G138" s="27"/>
      <c r="H138" s="27"/>
      <c r="I138" s="27"/>
    </row>
    <row r="139" spans="1:9" ht="14.25" customHeight="1" x14ac:dyDescent="0.3">
      <c r="A139" s="196"/>
      <c r="B139" s="196"/>
      <c r="F139" s="27"/>
      <c r="G139" s="27"/>
      <c r="H139" s="27"/>
      <c r="I139" s="27"/>
    </row>
    <row r="140" spans="1:9" ht="14.25" customHeight="1" x14ac:dyDescent="0.3">
      <c r="A140" s="196"/>
      <c r="B140" s="196"/>
      <c r="F140" s="27"/>
      <c r="G140" s="27"/>
      <c r="H140" s="27"/>
      <c r="I140" s="27"/>
    </row>
    <row r="141" spans="1:9" ht="14.25" customHeight="1" x14ac:dyDescent="0.3">
      <c r="A141" s="196"/>
      <c r="B141" s="196"/>
      <c r="F141" s="27"/>
      <c r="G141" s="27"/>
      <c r="H141" s="27"/>
      <c r="I141" s="27"/>
    </row>
    <row r="142" spans="1:9" ht="14.25" customHeight="1" x14ac:dyDescent="0.3">
      <c r="A142" s="196"/>
      <c r="B142" s="196"/>
      <c r="F142" s="27"/>
      <c r="G142" s="27"/>
      <c r="H142" s="27"/>
      <c r="I142" s="27"/>
    </row>
    <row r="143" spans="1:9" ht="14.25" customHeight="1" x14ac:dyDescent="0.3">
      <c r="A143" s="196"/>
      <c r="B143" s="196"/>
      <c r="F143" s="27"/>
      <c r="G143" s="27"/>
      <c r="H143" s="27"/>
      <c r="I143" s="27"/>
    </row>
    <row r="144" spans="1:9" ht="14.25" customHeight="1" x14ac:dyDescent="0.3">
      <c r="A144" s="196"/>
      <c r="B144" s="196"/>
      <c r="F144" s="27"/>
      <c r="G144" s="27"/>
      <c r="H144" s="27"/>
      <c r="I144" s="27"/>
    </row>
    <row r="145" spans="1:9" ht="14.25" customHeight="1" x14ac:dyDescent="0.3">
      <c r="A145" s="196"/>
      <c r="B145" s="196"/>
      <c r="F145" s="27"/>
      <c r="G145" s="27"/>
      <c r="H145" s="27"/>
      <c r="I145" s="27"/>
    </row>
    <row r="146" spans="1:9" ht="14.25" customHeight="1" x14ac:dyDescent="0.3">
      <c r="A146" s="196"/>
      <c r="B146" s="196"/>
      <c r="F146" s="27"/>
      <c r="G146" s="27"/>
      <c r="H146" s="27"/>
      <c r="I146" s="27"/>
    </row>
    <row r="147" spans="1:9" ht="14.25" customHeight="1" x14ac:dyDescent="0.3">
      <c r="A147" s="196"/>
      <c r="B147" s="196"/>
      <c r="F147" s="27"/>
      <c r="G147" s="27"/>
      <c r="H147" s="27"/>
      <c r="I147" s="27"/>
    </row>
    <row r="148" spans="1:9" ht="14.25" customHeight="1" x14ac:dyDescent="0.3">
      <c r="A148" s="196"/>
      <c r="B148" s="196"/>
      <c r="F148" s="27"/>
      <c r="G148" s="27"/>
      <c r="H148" s="27"/>
      <c r="I148" s="27"/>
    </row>
    <row r="149" spans="1:9" ht="14.25" customHeight="1" x14ac:dyDescent="0.3">
      <c r="A149" s="196"/>
      <c r="B149" s="196"/>
      <c r="F149" s="27"/>
      <c r="G149" s="27"/>
      <c r="H149" s="27"/>
      <c r="I149" s="27"/>
    </row>
    <row r="150" spans="1:9" ht="14.25" customHeight="1" x14ac:dyDescent="0.3">
      <c r="A150" s="196"/>
      <c r="B150" s="196"/>
      <c r="F150" s="27"/>
      <c r="G150" s="27"/>
      <c r="H150" s="27"/>
      <c r="I150" s="27"/>
    </row>
    <row r="151" spans="1:9" ht="14.25" customHeight="1" x14ac:dyDescent="0.3">
      <c r="A151" s="196"/>
      <c r="B151" s="196"/>
      <c r="F151" s="27"/>
      <c r="G151" s="27"/>
      <c r="H151" s="27"/>
      <c r="I151" s="27"/>
    </row>
    <row r="152" spans="1:9" ht="14.25" customHeight="1" x14ac:dyDescent="0.3">
      <c r="A152" s="196"/>
      <c r="B152" s="196"/>
      <c r="F152" s="27"/>
      <c r="G152" s="27"/>
      <c r="H152" s="27"/>
      <c r="I152" s="27"/>
    </row>
    <row r="153" spans="1:9" ht="14.25" customHeight="1" x14ac:dyDescent="0.3">
      <c r="A153" s="196"/>
      <c r="B153" s="196"/>
      <c r="F153" s="27"/>
      <c r="G153" s="27"/>
      <c r="H153" s="27"/>
      <c r="I153" s="27"/>
    </row>
    <row r="154" spans="1:9" ht="14.25" customHeight="1" x14ac:dyDescent="0.3">
      <c r="A154" s="196"/>
      <c r="B154" s="196"/>
      <c r="F154" s="27"/>
      <c r="G154" s="27"/>
      <c r="H154" s="27"/>
      <c r="I154" s="27"/>
    </row>
    <row r="155" spans="1:9" ht="14.25" customHeight="1" x14ac:dyDescent="0.3">
      <c r="A155" s="196"/>
      <c r="B155" s="196"/>
      <c r="F155" s="27"/>
      <c r="G155" s="27"/>
      <c r="H155" s="27"/>
      <c r="I155" s="27"/>
    </row>
    <row r="156" spans="1:9" ht="14.25" customHeight="1" x14ac:dyDescent="0.3">
      <c r="A156" s="196"/>
      <c r="B156" s="196"/>
      <c r="F156" s="27"/>
      <c r="G156" s="27"/>
      <c r="H156" s="27"/>
      <c r="I156" s="27"/>
    </row>
    <row r="157" spans="1:9" ht="14.25" customHeight="1" x14ac:dyDescent="0.3">
      <c r="A157" s="196"/>
      <c r="B157" s="196"/>
      <c r="F157" s="27"/>
      <c r="G157" s="27"/>
      <c r="H157" s="27"/>
      <c r="I157" s="27"/>
    </row>
    <row r="158" spans="1:9" ht="14.25" customHeight="1" x14ac:dyDescent="0.3">
      <c r="A158" s="196"/>
      <c r="B158" s="196"/>
      <c r="F158" s="27"/>
      <c r="G158" s="27"/>
      <c r="H158" s="27"/>
      <c r="I158" s="27"/>
    </row>
    <row r="159" spans="1:9" ht="14.25" customHeight="1" x14ac:dyDescent="0.3">
      <c r="A159" s="196"/>
      <c r="B159" s="196"/>
      <c r="F159" s="27"/>
      <c r="G159" s="27"/>
      <c r="H159" s="27"/>
      <c r="I159" s="27"/>
    </row>
    <row r="160" spans="1:9" ht="14.25" customHeight="1" x14ac:dyDescent="0.3">
      <c r="A160" s="196"/>
      <c r="B160" s="196"/>
      <c r="F160" s="27"/>
      <c r="G160" s="27"/>
      <c r="H160" s="27"/>
      <c r="I160" s="27"/>
    </row>
    <row r="161" spans="1:9" ht="14.25" customHeight="1" x14ac:dyDescent="0.3">
      <c r="A161" s="196"/>
      <c r="B161" s="196"/>
      <c r="F161" s="27"/>
      <c r="G161" s="27"/>
      <c r="H161" s="27"/>
      <c r="I161" s="27"/>
    </row>
    <row r="162" spans="1:9" ht="14.25" customHeight="1" x14ac:dyDescent="0.3">
      <c r="A162" s="196"/>
      <c r="B162" s="196"/>
      <c r="F162" s="27"/>
      <c r="G162" s="27"/>
      <c r="H162" s="27"/>
      <c r="I162" s="27"/>
    </row>
    <row r="163" spans="1:9" ht="14.25" customHeight="1" x14ac:dyDescent="0.3">
      <c r="A163" s="196"/>
      <c r="B163" s="196"/>
      <c r="F163" s="27"/>
      <c r="G163" s="27"/>
      <c r="H163" s="27"/>
      <c r="I163" s="27"/>
    </row>
    <row r="164" spans="1:9" ht="14.25" customHeight="1" x14ac:dyDescent="0.3">
      <c r="A164" s="196"/>
      <c r="B164" s="196"/>
      <c r="F164" s="27"/>
      <c r="G164" s="27"/>
      <c r="H164" s="27"/>
      <c r="I164" s="27"/>
    </row>
    <row r="165" spans="1:9" ht="14.25" customHeight="1" x14ac:dyDescent="0.3">
      <c r="A165" s="196"/>
      <c r="B165" s="196"/>
      <c r="F165" s="27"/>
      <c r="G165" s="27"/>
      <c r="H165" s="27"/>
      <c r="I165" s="27"/>
    </row>
    <row r="166" spans="1:9" ht="14.25" customHeight="1" x14ac:dyDescent="0.3">
      <c r="A166" s="196"/>
      <c r="B166" s="196"/>
      <c r="F166" s="27"/>
      <c r="G166" s="27"/>
      <c r="H166" s="27"/>
      <c r="I166" s="27"/>
    </row>
    <row r="167" spans="1:9" ht="14.25" customHeight="1" x14ac:dyDescent="0.3">
      <c r="A167" s="196"/>
      <c r="B167" s="196"/>
      <c r="F167" s="27"/>
      <c r="G167" s="27"/>
      <c r="H167" s="27"/>
      <c r="I167" s="27"/>
    </row>
    <row r="168" spans="1:9" ht="14.25" customHeight="1" x14ac:dyDescent="0.3">
      <c r="A168" s="196"/>
      <c r="B168" s="196"/>
      <c r="F168" s="27"/>
      <c r="G168" s="27"/>
      <c r="H168" s="27"/>
      <c r="I168" s="27"/>
    </row>
    <row r="169" spans="1:9" ht="14.25" customHeight="1" x14ac:dyDescent="0.3">
      <c r="A169" s="196"/>
      <c r="B169" s="196"/>
      <c r="F169" s="27"/>
      <c r="G169" s="27"/>
      <c r="H169" s="27"/>
      <c r="I169" s="27"/>
    </row>
    <row r="170" spans="1:9" ht="14.25" customHeight="1" x14ac:dyDescent="0.3">
      <c r="A170" s="196"/>
      <c r="B170" s="196"/>
      <c r="F170" s="27"/>
      <c r="G170" s="27"/>
      <c r="H170" s="27"/>
      <c r="I170" s="27"/>
    </row>
    <row r="171" spans="1:9" ht="14.25" customHeight="1" x14ac:dyDescent="0.3">
      <c r="A171" s="196"/>
      <c r="B171" s="196"/>
      <c r="F171" s="27"/>
      <c r="G171" s="27"/>
      <c r="H171" s="27"/>
      <c r="I171" s="27"/>
    </row>
    <row r="172" spans="1:9" ht="14.25" customHeight="1" x14ac:dyDescent="0.3">
      <c r="A172" s="196"/>
      <c r="B172" s="196"/>
      <c r="F172" s="27"/>
      <c r="G172" s="27"/>
      <c r="H172" s="27"/>
      <c r="I172" s="27"/>
    </row>
    <row r="173" spans="1:9" ht="14.25" customHeight="1" x14ac:dyDescent="0.3">
      <c r="A173" s="196"/>
      <c r="B173" s="196"/>
      <c r="F173" s="27"/>
      <c r="G173" s="27"/>
      <c r="H173" s="27"/>
      <c r="I173" s="27"/>
    </row>
    <row r="174" spans="1:9" ht="14.25" customHeight="1" x14ac:dyDescent="0.3">
      <c r="A174" s="196"/>
      <c r="B174" s="196"/>
      <c r="F174" s="27"/>
      <c r="G174" s="27"/>
      <c r="H174" s="27"/>
      <c r="I174" s="27"/>
    </row>
    <row r="175" spans="1:9" ht="14.25" customHeight="1" x14ac:dyDescent="0.3">
      <c r="A175" s="196"/>
      <c r="B175" s="196"/>
      <c r="F175" s="27"/>
      <c r="G175" s="27"/>
      <c r="H175" s="27"/>
      <c r="I175" s="27"/>
    </row>
    <row r="176" spans="1:9" ht="14.25" customHeight="1" x14ac:dyDescent="0.3">
      <c r="A176" s="196"/>
      <c r="B176" s="196"/>
      <c r="F176" s="27"/>
      <c r="G176" s="27"/>
      <c r="H176" s="27"/>
      <c r="I176" s="27"/>
    </row>
    <row r="177" spans="1:9" ht="14.25" customHeight="1" x14ac:dyDescent="0.3">
      <c r="A177" s="196"/>
      <c r="B177" s="196"/>
      <c r="F177" s="27"/>
      <c r="G177" s="27"/>
      <c r="H177" s="27"/>
      <c r="I177" s="27"/>
    </row>
    <row r="178" spans="1:9" ht="14.25" customHeight="1" x14ac:dyDescent="0.3">
      <c r="A178" s="196"/>
      <c r="B178" s="196"/>
      <c r="F178" s="27"/>
      <c r="G178" s="27"/>
      <c r="H178" s="27"/>
      <c r="I178" s="27"/>
    </row>
    <row r="179" spans="1:9" ht="14.25" customHeight="1" x14ac:dyDescent="0.3">
      <c r="A179" s="196"/>
      <c r="B179" s="196"/>
      <c r="F179" s="27"/>
      <c r="G179" s="27"/>
      <c r="H179" s="27"/>
      <c r="I179" s="27"/>
    </row>
    <row r="180" spans="1:9" ht="14.25" customHeight="1" x14ac:dyDescent="0.3">
      <c r="A180" s="196"/>
      <c r="B180" s="196"/>
      <c r="F180" s="27"/>
      <c r="G180" s="27"/>
      <c r="H180" s="27"/>
      <c r="I180" s="27"/>
    </row>
    <row r="181" spans="1:9" ht="14.25" customHeight="1" x14ac:dyDescent="0.3">
      <c r="A181" s="196"/>
      <c r="B181" s="196"/>
      <c r="F181" s="27"/>
      <c r="G181" s="27"/>
      <c r="H181" s="27"/>
      <c r="I181" s="27"/>
    </row>
    <row r="182" spans="1:9" ht="14.25" customHeight="1" x14ac:dyDescent="0.3">
      <c r="A182" s="196"/>
      <c r="B182" s="196"/>
      <c r="F182" s="27"/>
      <c r="G182" s="27"/>
      <c r="H182" s="27"/>
      <c r="I182" s="27"/>
    </row>
    <row r="183" spans="1:9" ht="14.25" customHeight="1" x14ac:dyDescent="0.3">
      <c r="A183" s="196"/>
      <c r="B183" s="196"/>
      <c r="F183" s="27"/>
      <c r="G183" s="27"/>
      <c r="H183" s="27"/>
      <c r="I183" s="27"/>
    </row>
    <row r="184" spans="1:9" ht="14.25" customHeight="1" x14ac:dyDescent="0.3">
      <c r="A184" s="196"/>
      <c r="B184" s="196"/>
      <c r="F184" s="27"/>
      <c r="G184" s="27"/>
      <c r="H184" s="27"/>
      <c r="I184" s="27"/>
    </row>
    <row r="185" spans="1:9" ht="14.25" customHeight="1" x14ac:dyDescent="0.3">
      <c r="A185" s="196"/>
      <c r="B185" s="196"/>
      <c r="F185" s="27"/>
      <c r="G185" s="27"/>
      <c r="H185" s="27"/>
      <c r="I185" s="27"/>
    </row>
    <row r="186" spans="1:9" ht="14.25" customHeight="1" x14ac:dyDescent="0.3">
      <c r="A186" s="196"/>
      <c r="B186" s="196"/>
      <c r="F186" s="27"/>
      <c r="G186" s="27"/>
      <c r="H186" s="27"/>
      <c r="I186" s="27"/>
    </row>
    <row r="187" spans="1:9" ht="14.25" customHeight="1" x14ac:dyDescent="0.3">
      <c r="A187" s="196"/>
      <c r="B187" s="196"/>
      <c r="F187" s="27"/>
      <c r="G187" s="27"/>
      <c r="H187" s="27"/>
      <c r="I187" s="27"/>
    </row>
    <row r="188" spans="1:9" ht="14.25" customHeight="1" x14ac:dyDescent="0.3">
      <c r="A188" s="196"/>
      <c r="B188" s="196"/>
      <c r="F188" s="27"/>
      <c r="G188" s="27"/>
      <c r="H188" s="27"/>
      <c r="I188" s="27"/>
    </row>
    <row r="189" spans="1:9" ht="14.25" customHeight="1" x14ac:dyDescent="0.3">
      <c r="A189" s="196"/>
      <c r="B189" s="196"/>
      <c r="F189" s="27"/>
      <c r="G189" s="27"/>
      <c r="H189" s="27"/>
      <c r="I189" s="27"/>
    </row>
    <row r="190" spans="1:9" ht="14.25" customHeight="1" x14ac:dyDescent="0.3">
      <c r="A190" s="196"/>
      <c r="B190" s="196"/>
      <c r="F190" s="27"/>
      <c r="G190" s="27"/>
      <c r="H190" s="27"/>
      <c r="I190" s="27"/>
    </row>
    <row r="191" spans="1:9" ht="14.25" customHeight="1" x14ac:dyDescent="0.3">
      <c r="A191" s="196"/>
      <c r="B191" s="196"/>
      <c r="F191" s="27"/>
      <c r="G191" s="27"/>
      <c r="H191" s="27"/>
      <c r="I191" s="27"/>
    </row>
    <row r="192" spans="1:9" ht="14.25" customHeight="1" x14ac:dyDescent="0.3">
      <c r="A192" s="196"/>
      <c r="B192" s="196"/>
      <c r="F192" s="27"/>
      <c r="G192" s="27"/>
      <c r="H192" s="27"/>
      <c r="I192" s="27"/>
    </row>
    <row r="193" spans="6:9" ht="14.25" customHeight="1" x14ac:dyDescent="0.3">
      <c r="F193" s="27"/>
      <c r="G193" s="27"/>
      <c r="H193" s="27"/>
      <c r="I193" s="27"/>
    </row>
    <row r="194" spans="6:9" ht="14.25" customHeight="1" x14ac:dyDescent="0.3">
      <c r="F194" s="27"/>
      <c r="G194" s="27"/>
      <c r="H194" s="27"/>
      <c r="I194" s="27"/>
    </row>
    <row r="195" spans="6:9" ht="14.25" customHeight="1" x14ac:dyDescent="0.3">
      <c r="F195" s="27"/>
      <c r="G195" s="27"/>
      <c r="H195" s="27"/>
      <c r="I195" s="27"/>
    </row>
    <row r="196" spans="6:9" ht="14.25" customHeight="1" x14ac:dyDescent="0.3">
      <c r="F196" s="27"/>
      <c r="G196" s="27"/>
      <c r="H196" s="27"/>
      <c r="I196" s="27"/>
    </row>
    <row r="197" spans="6:9" ht="14.25" customHeight="1" x14ac:dyDescent="0.3">
      <c r="F197" s="27"/>
      <c r="G197" s="27"/>
      <c r="H197" s="27"/>
      <c r="I197" s="27"/>
    </row>
    <row r="198" spans="6:9" ht="14.25" customHeight="1" x14ac:dyDescent="0.3">
      <c r="F198" s="27"/>
      <c r="G198" s="27"/>
      <c r="H198" s="27"/>
      <c r="I198" s="27"/>
    </row>
    <row r="199" spans="6:9" ht="14.25" customHeight="1" x14ac:dyDescent="0.3">
      <c r="F199" s="27"/>
      <c r="G199" s="27"/>
      <c r="H199" s="27"/>
      <c r="I199" s="27"/>
    </row>
    <row r="200" spans="6:9" ht="14.25" customHeight="1" x14ac:dyDescent="0.3">
      <c r="F200" s="27"/>
      <c r="G200" s="27"/>
      <c r="H200" s="27"/>
      <c r="I200" s="27"/>
    </row>
    <row r="201" spans="6:9" ht="14.25" customHeight="1" x14ac:dyDescent="0.3">
      <c r="F201" s="27"/>
      <c r="G201" s="27"/>
      <c r="H201" s="27"/>
      <c r="I201" s="27"/>
    </row>
    <row r="202" spans="6:9" ht="14.25" customHeight="1" x14ac:dyDescent="0.3">
      <c r="F202" s="27"/>
      <c r="G202" s="27"/>
      <c r="H202" s="27"/>
      <c r="I202" s="27"/>
    </row>
    <row r="203" spans="6:9" ht="14.25" customHeight="1" x14ac:dyDescent="0.3">
      <c r="F203" s="27"/>
      <c r="G203" s="27"/>
      <c r="H203" s="27"/>
      <c r="I203" s="27"/>
    </row>
    <row r="204" spans="6:9" ht="14.25" customHeight="1" x14ac:dyDescent="0.3">
      <c r="F204" s="27"/>
      <c r="G204" s="27"/>
      <c r="H204" s="27"/>
      <c r="I204" s="27"/>
    </row>
    <row r="205" spans="6:9" ht="14.25" customHeight="1" x14ac:dyDescent="0.3">
      <c r="F205" s="27"/>
      <c r="G205" s="27"/>
      <c r="H205" s="27"/>
      <c r="I205" s="27"/>
    </row>
    <row r="206" spans="6:9" ht="14.25" customHeight="1" x14ac:dyDescent="0.3">
      <c r="F206" s="27"/>
      <c r="G206" s="27"/>
      <c r="H206" s="27"/>
      <c r="I206" s="27"/>
    </row>
    <row r="207" spans="6:9" ht="14.25" customHeight="1" x14ac:dyDescent="0.3">
      <c r="F207" s="27"/>
      <c r="G207" s="27"/>
      <c r="H207" s="27"/>
      <c r="I207" s="27"/>
    </row>
    <row r="208" spans="6:9" ht="14.25" customHeight="1" x14ac:dyDescent="0.3">
      <c r="F208" s="27"/>
      <c r="G208" s="27"/>
      <c r="H208" s="27"/>
      <c r="I208" s="27"/>
    </row>
    <row r="209" spans="6:9" ht="14.25" customHeight="1" x14ac:dyDescent="0.3">
      <c r="F209" s="27"/>
      <c r="G209" s="27"/>
      <c r="H209" s="27"/>
      <c r="I209" s="27"/>
    </row>
    <row r="210" spans="6:9" ht="14.25" customHeight="1" x14ac:dyDescent="0.3">
      <c r="F210" s="27"/>
      <c r="G210" s="27"/>
      <c r="H210" s="27"/>
      <c r="I210" s="27"/>
    </row>
    <row r="211" spans="6:9" ht="14.25" customHeight="1" x14ac:dyDescent="0.3">
      <c r="F211" s="27"/>
      <c r="G211" s="27"/>
      <c r="H211" s="27"/>
      <c r="I211" s="27"/>
    </row>
    <row r="212" spans="6:9" ht="14.25" customHeight="1" x14ac:dyDescent="0.3">
      <c r="F212" s="27"/>
      <c r="G212" s="27"/>
      <c r="H212" s="27"/>
      <c r="I212" s="27"/>
    </row>
    <row r="213" spans="6:9" ht="14.25" customHeight="1" x14ac:dyDescent="0.3">
      <c r="F213" s="27"/>
      <c r="G213" s="27"/>
      <c r="H213" s="27"/>
      <c r="I213" s="27"/>
    </row>
    <row r="214" spans="6:9" ht="14.25" customHeight="1" x14ac:dyDescent="0.3">
      <c r="F214" s="27"/>
      <c r="G214" s="27"/>
      <c r="H214" s="27"/>
      <c r="I214" s="27"/>
    </row>
    <row r="215" spans="6:9" ht="14.25" customHeight="1" x14ac:dyDescent="0.3">
      <c r="F215" s="27"/>
      <c r="G215" s="27"/>
      <c r="H215" s="27"/>
      <c r="I215" s="27"/>
    </row>
    <row r="216" spans="6:9" ht="14.25" customHeight="1" x14ac:dyDescent="0.3">
      <c r="F216" s="27"/>
      <c r="G216" s="27"/>
      <c r="H216" s="27"/>
      <c r="I216" s="27"/>
    </row>
    <row r="217" spans="6:9" ht="14.25" customHeight="1" x14ac:dyDescent="0.3">
      <c r="F217" s="27"/>
      <c r="G217" s="27"/>
      <c r="H217" s="27"/>
      <c r="I217" s="27"/>
    </row>
    <row r="218" spans="6:9" ht="14.25" customHeight="1" x14ac:dyDescent="0.3">
      <c r="F218" s="27"/>
      <c r="G218" s="27"/>
      <c r="H218" s="27"/>
      <c r="I218" s="27"/>
    </row>
    <row r="219" spans="6:9" ht="14.25" customHeight="1" x14ac:dyDescent="0.3">
      <c r="F219" s="27"/>
      <c r="G219" s="27"/>
      <c r="H219" s="27"/>
      <c r="I219" s="27"/>
    </row>
    <row r="220" spans="6:9" ht="14.25" customHeight="1" x14ac:dyDescent="0.3">
      <c r="F220" s="27"/>
      <c r="G220" s="27"/>
      <c r="H220" s="27"/>
      <c r="I220" s="27"/>
    </row>
    <row r="221" spans="6:9" ht="14.25" customHeight="1" x14ac:dyDescent="0.3">
      <c r="F221" s="27"/>
      <c r="G221" s="27"/>
      <c r="H221" s="27"/>
      <c r="I221" s="27"/>
    </row>
    <row r="222" spans="6:9" ht="14.25" customHeight="1" x14ac:dyDescent="0.3">
      <c r="F222" s="27"/>
      <c r="G222" s="27"/>
      <c r="H222" s="27"/>
      <c r="I222" s="27"/>
    </row>
    <row r="223" spans="6:9" ht="14.25" customHeight="1" x14ac:dyDescent="0.3">
      <c r="F223" s="27"/>
      <c r="G223" s="27"/>
      <c r="H223" s="27"/>
      <c r="I223" s="27"/>
    </row>
    <row r="224" spans="6:9" ht="14.25" customHeight="1" x14ac:dyDescent="0.3">
      <c r="F224" s="27"/>
      <c r="G224" s="27"/>
      <c r="H224" s="27"/>
      <c r="I224" s="27"/>
    </row>
    <row r="225" spans="6:9" ht="14.25" customHeight="1" x14ac:dyDescent="0.3">
      <c r="F225" s="27"/>
      <c r="G225" s="27"/>
      <c r="H225" s="27"/>
      <c r="I225" s="27"/>
    </row>
    <row r="226" spans="6:9" ht="14.25" customHeight="1" x14ac:dyDescent="0.3">
      <c r="F226" s="27"/>
      <c r="G226" s="27"/>
      <c r="H226" s="27"/>
      <c r="I226" s="27"/>
    </row>
    <row r="227" spans="6:9" ht="14.25" customHeight="1" x14ac:dyDescent="0.3">
      <c r="F227" s="27"/>
      <c r="G227" s="27"/>
      <c r="H227" s="27"/>
      <c r="I227" s="27"/>
    </row>
    <row r="228" spans="6:9" ht="14.25" customHeight="1" x14ac:dyDescent="0.3">
      <c r="F228" s="27"/>
      <c r="G228" s="27"/>
      <c r="H228" s="27"/>
      <c r="I228" s="27"/>
    </row>
    <row r="229" spans="6:9" ht="14.25" customHeight="1" x14ac:dyDescent="0.3">
      <c r="F229" s="27"/>
      <c r="G229" s="27"/>
      <c r="H229" s="27"/>
      <c r="I229" s="27"/>
    </row>
    <row r="230" spans="6:9" ht="14.25" customHeight="1" x14ac:dyDescent="0.3">
      <c r="F230" s="27"/>
      <c r="G230" s="27"/>
      <c r="H230" s="27"/>
      <c r="I230" s="27"/>
    </row>
    <row r="231" spans="6:9" ht="14.25" customHeight="1" x14ac:dyDescent="0.3">
      <c r="F231" s="27"/>
      <c r="G231" s="27"/>
      <c r="H231" s="27"/>
      <c r="I231" s="27"/>
    </row>
    <row r="232" spans="6:9" ht="14.25" customHeight="1" x14ac:dyDescent="0.3">
      <c r="F232" s="27"/>
      <c r="G232" s="27"/>
      <c r="H232" s="27"/>
      <c r="I232" s="27"/>
    </row>
    <row r="233" spans="6:9" ht="14.25" customHeight="1" x14ac:dyDescent="0.3">
      <c r="F233" s="27"/>
      <c r="G233" s="27"/>
      <c r="H233" s="27"/>
      <c r="I233" s="27"/>
    </row>
    <row r="234" spans="6:9" ht="14.25" customHeight="1" x14ac:dyDescent="0.3">
      <c r="F234" s="27"/>
      <c r="G234" s="27"/>
      <c r="H234" s="27"/>
      <c r="I234" s="27"/>
    </row>
    <row r="235" spans="6:9" ht="14.25" customHeight="1" x14ac:dyDescent="0.3">
      <c r="F235" s="27"/>
      <c r="G235" s="27"/>
      <c r="H235" s="27"/>
      <c r="I235" s="27"/>
    </row>
    <row r="236" spans="6:9" ht="14.25" customHeight="1" x14ac:dyDescent="0.3">
      <c r="F236" s="27"/>
      <c r="G236" s="27"/>
      <c r="H236" s="27"/>
      <c r="I236" s="27"/>
    </row>
    <row r="237" spans="6:9" ht="14.25" customHeight="1" x14ac:dyDescent="0.3">
      <c r="F237" s="27"/>
      <c r="G237" s="27"/>
      <c r="H237" s="27"/>
      <c r="I237" s="27"/>
    </row>
    <row r="238" spans="6:9" ht="14.25" customHeight="1" x14ac:dyDescent="0.3">
      <c r="F238" s="27"/>
      <c r="G238" s="27"/>
      <c r="H238" s="27"/>
      <c r="I238" s="27"/>
    </row>
    <row r="239" spans="6:9" ht="14.25" customHeight="1" x14ac:dyDescent="0.3">
      <c r="F239" s="27"/>
      <c r="G239" s="27"/>
      <c r="H239" s="27"/>
      <c r="I239" s="27"/>
    </row>
    <row r="240" spans="6:9" ht="14.25" customHeight="1" x14ac:dyDescent="0.3">
      <c r="F240" s="27"/>
      <c r="G240" s="27"/>
      <c r="H240" s="27"/>
      <c r="I240" s="27"/>
    </row>
    <row r="241" spans="6:9" ht="14.25" customHeight="1" x14ac:dyDescent="0.3">
      <c r="F241" s="27"/>
      <c r="G241" s="27"/>
      <c r="H241" s="27"/>
      <c r="I241" s="27"/>
    </row>
    <row r="242" spans="6:9" ht="14.25" customHeight="1" x14ac:dyDescent="0.3">
      <c r="F242" s="27"/>
      <c r="G242" s="27"/>
      <c r="H242" s="27"/>
      <c r="I242" s="27"/>
    </row>
    <row r="243" spans="6:9" ht="14.25" customHeight="1" x14ac:dyDescent="0.3">
      <c r="F243" s="27"/>
      <c r="G243" s="27"/>
      <c r="H243" s="27"/>
      <c r="I243" s="27"/>
    </row>
    <row r="244" spans="6:9" ht="14.25" customHeight="1" x14ac:dyDescent="0.3">
      <c r="F244" s="27"/>
      <c r="G244" s="27"/>
      <c r="H244" s="27"/>
      <c r="I244" s="27"/>
    </row>
    <row r="245" spans="6:9" ht="14.25" customHeight="1" x14ac:dyDescent="0.3">
      <c r="F245" s="27"/>
      <c r="G245" s="27"/>
      <c r="H245" s="27"/>
      <c r="I245" s="27"/>
    </row>
    <row r="246" spans="6:9" ht="14.25" customHeight="1" x14ac:dyDescent="0.3">
      <c r="F246" s="27"/>
      <c r="G246" s="27"/>
      <c r="H246" s="27"/>
      <c r="I246" s="27"/>
    </row>
    <row r="247" spans="6:9" ht="14.25" customHeight="1" x14ac:dyDescent="0.3">
      <c r="F247" s="27"/>
      <c r="G247" s="27"/>
      <c r="H247" s="27"/>
      <c r="I247" s="27"/>
    </row>
    <row r="248" spans="6:9" ht="14.25" customHeight="1" x14ac:dyDescent="0.3">
      <c r="F248" s="27"/>
      <c r="G248" s="27"/>
      <c r="H248" s="27"/>
      <c r="I248" s="27"/>
    </row>
    <row r="249" spans="6:9" ht="14.25" customHeight="1" x14ac:dyDescent="0.3">
      <c r="F249" s="27"/>
      <c r="G249" s="27"/>
      <c r="H249" s="27"/>
      <c r="I249" s="27"/>
    </row>
    <row r="250" spans="6:9" ht="14.25" customHeight="1" x14ac:dyDescent="0.3">
      <c r="F250" s="27"/>
      <c r="G250" s="27"/>
      <c r="H250" s="27"/>
      <c r="I250" s="27"/>
    </row>
    <row r="251" spans="6:9" ht="14.25" customHeight="1" x14ac:dyDescent="0.3">
      <c r="F251" s="27"/>
      <c r="G251" s="27"/>
      <c r="H251" s="27"/>
      <c r="I251" s="27"/>
    </row>
    <row r="252" spans="6:9" ht="14.25" customHeight="1" x14ac:dyDescent="0.3">
      <c r="F252" s="27"/>
      <c r="G252" s="27"/>
      <c r="H252" s="27"/>
      <c r="I252" s="27"/>
    </row>
    <row r="253" spans="6:9" ht="14.25" customHeight="1" x14ac:dyDescent="0.3">
      <c r="F253" s="27"/>
      <c r="G253" s="27"/>
      <c r="H253" s="27"/>
      <c r="I253" s="27"/>
    </row>
    <row r="254" spans="6:9" ht="14.25" customHeight="1" x14ac:dyDescent="0.3">
      <c r="F254" s="27"/>
      <c r="G254" s="27"/>
      <c r="H254" s="27"/>
      <c r="I254" s="27"/>
    </row>
    <row r="255" spans="6:9" ht="14.25" customHeight="1" x14ac:dyDescent="0.3">
      <c r="F255" s="27"/>
      <c r="G255" s="27"/>
      <c r="H255" s="27"/>
      <c r="I255" s="27"/>
    </row>
    <row r="256" spans="6:9" ht="14.25" customHeight="1" x14ac:dyDescent="0.3">
      <c r="F256" s="27"/>
      <c r="G256" s="27"/>
      <c r="H256" s="27"/>
      <c r="I256" s="27"/>
    </row>
    <row r="257" spans="6:9" ht="14.25" customHeight="1" x14ac:dyDescent="0.3">
      <c r="F257" s="27"/>
      <c r="G257" s="27"/>
      <c r="H257" s="27"/>
      <c r="I257" s="27"/>
    </row>
    <row r="258" spans="6:9" ht="14.25" customHeight="1" x14ac:dyDescent="0.3">
      <c r="F258" s="27"/>
      <c r="G258" s="27"/>
      <c r="H258" s="27"/>
      <c r="I258" s="27"/>
    </row>
    <row r="259" spans="6:9" ht="14.25" customHeight="1" x14ac:dyDescent="0.3">
      <c r="F259" s="27"/>
      <c r="G259" s="27"/>
      <c r="H259" s="27"/>
      <c r="I259" s="27"/>
    </row>
    <row r="260" spans="6:9" ht="14.25" customHeight="1" x14ac:dyDescent="0.3">
      <c r="F260" s="27"/>
      <c r="G260" s="27"/>
      <c r="H260" s="27"/>
      <c r="I260" s="27"/>
    </row>
    <row r="261" spans="6:9" ht="14.25" customHeight="1" x14ac:dyDescent="0.3">
      <c r="F261" s="27"/>
      <c r="G261" s="27"/>
      <c r="H261" s="27"/>
      <c r="I261" s="27"/>
    </row>
    <row r="262" spans="6:9" ht="14.25" customHeight="1" x14ac:dyDescent="0.3">
      <c r="F262" s="27"/>
      <c r="G262" s="27"/>
      <c r="H262" s="27"/>
      <c r="I262" s="27"/>
    </row>
    <row r="263" spans="6:9" ht="14.25" customHeight="1" x14ac:dyDescent="0.3">
      <c r="F263" s="27"/>
      <c r="G263" s="27"/>
      <c r="H263" s="27"/>
      <c r="I263" s="27"/>
    </row>
    <row r="264" spans="6:9" ht="14.25" customHeight="1" x14ac:dyDescent="0.3">
      <c r="F264" s="27"/>
      <c r="G264" s="27"/>
      <c r="H264" s="27"/>
      <c r="I264" s="27"/>
    </row>
    <row r="265" spans="6:9" ht="14.25" customHeight="1" x14ac:dyDescent="0.3">
      <c r="F265" s="27"/>
      <c r="G265" s="27"/>
      <c r="H265" s="27"/>
      <c r="I265" s="27"/>
    </row>
    <row r="266" spans="6:9" ht="14.25" customHeight="1" x14ac:dyDescent="0.3">
      <c r="F266" s="27"/>
      <c r="G266" s="27"/>
      <c r="H266" s="27"/>
      <c r="I266" s="27"/>
    </row>
    <row r="267" spans="6:9" ht="14.25" customHeight="1" x14ac:dyDescent="0.3">
      <c r="F267" s="27"/>
      <c r="G267" s="27"/>
      <c r="H267" s="27"/>
      <c r="I267" s="27"/>
    </row>
    <row r="268" spans="6:9" ht="14.25" customHeight="1" x14ac:dyDescent="0.3">
      <c r="F268" s="27"/>
      <c r="G268" s="27"/>
      <c r="H268" s="27"/>
      <c r="I268" s="27"/>
    </row>
    <row r="269" spans="6:9" ht="14.25" customHeight="1" x14ac:dyDescent="0.3">
      <c r="F269" s="27"/>
      <c r="G269" s="27"/>
      <c r="H269" s="27"/>
      <c r="I269" s="27"/>
    </row>
    <row r="270" spans="6:9" ht="14.25" customHeight="1" x14ac:dyDescent="0.3">
      <c r="F270" s="27"/>
      <c r="G270" s="27"/>
      <c r="H270" s="27"/>
      <c r="I270" s="27"/>
    </row>
    <row r="271" spans="6:9" ht="14.25" customHeight="1" x14ac:dyDescent="0.3">
      <c r="F271" s="27"/>
      <c r="G271" s="27"/>
      <c r="H271" s="27"/>
      <c r="I271" s="27"/>
    </row>
    <row r="272" spans="6:9" ht="14.25" customHeight="1" x14ac:dyDescent="0.3">
      <c r="F272" s="27"/>
      <c r="G272" s="27"/>
      <c r="H272" s="27"/>
      <c r="I272" s="27"/>
    </row>
    <row r="273" spans="6:9" ht="14.25" customHeight="1" x14ac:dyDescent="0.3">
      <c r="F273" s="27"/>
      <c r="G273" s="27"/>
      <c r="H273" s="27"/>
      <c r="I273" s="27"/>
    </row>
    <row r="274" spans="6:9" ht="14.25" customHeight="1" x14ac:dyDescent="0.3">
      <c r="F274" s="27"/>
      <c r="G274" s="27"/>
      <c r="H274" s="27"/>
      <c r="I274" s="27"/>
    </row>
    <row r="275" spans="6:9" ht="14.25" customHeight="1" x14ac:dyDescent="0.3">
      <c r="F275" s="27"/>
      <c r="G275" s="27"/>
      <c r="H275" s="27"/>
      <c r="I275" s="27"/>
    </row>
    <row r="276" spans="6:9" ht="14.25" customHeight="1" x14ac:dyDescent="0.3">
      <c r="F276" s="27"/>
      <c r="G276" s="27"/>
      <c r="H276" s="27"/>
      <c r="I276" s="27"/>
    </row>
    <row r="277" spans="6:9" ht="14.25" customHeight="1" x14ac:dyDescent="0.3">
      <c r="F277" s="27"/>
      <c r="G277" s="27"/>
      <c r="H277" s="27"/>
      <c r="I277" s="27"/>
    </row>
    <row r="278" spans="6:9" ht="14.25" customHeight="1" x14ac:dyDescent="0.3">
      <c r="F278" s="27"/>
      <c r="G278" s="27"/>
      <c r="H278" s="27"/>
      <c r="I278" s="27"/>
    </row>
    <row r="279" spans="6:9" ht="14.25" customHeight="1" x14ac:dyDescent="0.3">
      <c r="F279" s="27"/>
      <c r="G279" s="27"/>
      <c r="H279" s="27"/>
      <c r="I279" s="27"/>
    </row>
    <row r="280" spans="6:9" ht="14.25" customHeight="1" x14ac:dyDescent="0.3">
      <c r="F280" s="27"/>
      <c r="G280" s="27"/>
      <c r="H280" s="27"/>
      <c r="I280" s="27"/>
    </row>
    <row r="281" spans="6:9" ht="14.25" customHeight="1" x14ac:dyDescent="0.3">
      <c r="F281" s="27"/>
      <c r="G281" s="27"/>
      <c r="H281" s="27"/>
      <c r="I281" s="27"/>
    </row>
    <row r="282" spans="6:9" ht="14.25" customHeight="1" x14ac:dyDescent="0.3">
      <c r="F282" s="27"/>
      <c r="G282" s="27"/>
      <c r="H282" s="27"/>
      <c r="I282" s="27"/>
    </row>
    <row r="283" spans="6:9" ht="14.25" customHeight="1" x14ac:dyDescent="0.3">
      <c r="F283" s="27"/>
      <c r="G283" s="27"/>
      <c r="H283" s="27"/>
      <c r="I283" s="27"/>
    </row>
    <row r="284" spans="6:9" ht="14.25" customHeight="1" x14ac:dyDescent="0.3">
      <c r="F284" s="27"/>
      <c r="G284" s="27"/>
      <c r="H284" s="27"/>
      <c r="I284" s="27"/>
    </row>
    <row r="285" spans="6:9" ht="14.25" customHeight="1" x14ac:dyDescent="0.3">
      <c r="F285" s="27"/>
      <c r="G285" s="27"/>
      <c r="H285" s="27"/>
      <c r="I285" s="27"/>
    </row>
    <row r="286" spans="6:9" ht="14.25" customHeight="1" x14ac:dyDescent="0.3">
      <c r="F286" s="27"/>
      <c r="G286" s="27"/>
      <c r="H286" s="27"/>
      <c r="I286" s="27"/>
    </row>
    <row r="287" spans="6:9" ht="14.25" customHeight="1" x14ac:dyDescent="0.3">
      <c r="F287" s="27"/>
      <c r="G287" s="27"/>
      <c r="H287" s="27"/>
      <c r="I287" s="27"/>
    </row>
    <row r="288" spans="6:9" ht="14.25" customHeight="1" x14ac:dyDescent="0.3">
      <c r="F288" s="27"/>
      <c r="G288" s="27"/>
      <c r="H288" s="27"/>
      <c r="I288" s="27"/>
    </row>
    <row r="289" spans="6:9" ht="14.25" customHeight="1" x14ac:dyDescent="0.3">
      <c r="F289" s="27"/>
      <c r="G289" s="27"/>
      <c r="H289" s="27"/>
      <c r="I289" s="27"/>
    </row>
    <row r="290" spans="6:9" ht="14.25" customHeight="1" x14ac:dyDescent="0.3">
      <c r="F290" s="27"/>
      <c r="G290" s="27"/>
      <c r="H290" s="27"/>
      <c r="I290" s="27"/>
    </row>
    <row r="291" spans="6:9" ht="14.25" customHeight="1" x14ac:dyDescent="0.3">
      <c r="F291" s="27"/>
      <c r="G291" s="27"/>
      <c r="H291" s="27"/>
      <c r="I291" s="27"/>
    </row>
    <row r="292" spans="6:9" ht="14.25" customHeight="1" x14ac:dyDescent="0.3">
      <c r="F292" s="27"/>
      <c r="G292" s="27"/>
      <c r="H292" s="27"/>
      <c r="I292" s="27"/>
    </row>
    <row r="293" spans="6:9" ht="14.25" customHeight="1" x14ac:dyDescent="0.3">
      <c r="F293" s="27"/>
      <c r="G293" s="27"/>
      <c r="H293" s="27"/>
      <c r="I293" s="27"/>
    </row>
    <row r="294" spans="6:9" ht="14.25" customHeight="1" x14ac:dyDescent="0.3">
      <c r="F294" s="27"/>
      <c r="G294" s="27"/>
      <c r="H294" s="27"/>
      <c r="I294" s="27"/>
    </row>
    <row r="295" spans="6:9" ht="14.25" customHeight="1" x14ac:dyDescent="0.3">
      <c r="F295" s="27"/>
      <c r="G295" s="27"/>
      <c r="H295" s="27"/>
      <c r="I295" s="27"/>
    </row>
    <row r="296" spans="6:9" ht="14.25" customHeight="1" x14ac:dyDescent="0.3">
      <c r="F296" s="27"/>
      <c r="G296" s="27"/>
      <c r="H296" s="27"/>
      <c r="I296" s="27"/>
    </row>
    <row r="297" spans="6:9" ht="14.25" customHeight="1" x14ac:dyDescent="0.3">
      <c r="F297" s="27"/>
      <c r="G297" s="27"/>
      <c r="H297" s="27"/>
      <c r="I297" s="27"/>
    </row>
    <row r="298" spans="6:9" ht="14.25" customHeight="1" x14ac:dyDescent="0.3">
      <c r="F298" s="27"/>
      <c r="G298" s="27"/>
      <c r="H298" s="27"/>
      <c r="I298" s="27"/>
    </row>
    <row r="299" spans="6:9" ht="14.25" customHeight="1" x14ac:dyDescent="0.3">
      <c r="F299" s="27"/>
      <c r="G299" s="27"/>
      <c r="H299" s="27"/>
      <c r="I299" s="27"/>
    </row>
    <row r="300" spans="6:9" ht="14.25" customHeight="1" x14ac:dyDescent="0.3">
      <c r="F300" s="27"/>
      <c r="G300" s="27"/>
      <c r="H300" s="27"/>
      <c r="I300" s="27"/>
    </row>
    <row r="301" spans="6:9" ht="14.25" customHeight="1" x14ac:dyDescent="0.3">
      <c r="F301" s="27"/>
      <c r="G301" s="27"/>
      <c r="H301" s="27"/>
      <c r="I301" s="27"/>
    </row>
    <row r="302" spans="6:9" ht="14.25" customHeight="1" x14ac:dyDescent="0.3">
      <c r="F302" s="27"/>
      <c r="G302" s="27"/>
      <c r="H302" s="27"/>
      <c r="I302" s="27"/>
    </row>
    <row r="303" spans="6:9" ht="14.25" customHeight="1" x14ac:dyDescent="0.3">
      <c r="F303" s="27"/>
      <c r="G303" s="27"/>
      <c r="H303" s="27"/>
      <c r="I303" s="27"/>
    </row>
    <row r="304" spans="6:9" ht="14.25" customHeight="1" x14ac:dyDescent="0.3">
      <c r="F304" s="27"/>
      <c r="G304" s="27"/>
      <c r="H304" s="27"/>
      <c r="I304" s="27"/>
    </row>
    <row r="305" spans="6:9" ht="14.25" customHeight="1" x14ac:dyDescent="0.3">
      <c r="F305" s="27"/>
      <c r="G305" s="27"/>
      <c r="H305" s="27"/>
      <c r="I305" s="27"/>
    </row>
    <row r="306" spans="6:9" ht="14.25" customHeight="1" x14ac:dyDescent="0.3">
      <c r="F306" s="27"/>
      <c r="G306" s="27"/>
      <c r="H306" s="27"/>
      <c r="I306" s="27"/>
    </row>
    <row r="307" spans="6:9" ht="14.25" customHeight="1" x14ac:dyDescent="0.3">
      <c r="F307" s="27"/>
      <c r="G307" s="27"/>
      <c r="H307" s="27"/>
      <c r="I307" s="27"/>
    </row>
    <row r="308" spans="6:9" ht="14.25" customHeight="1" x14ac:dyDescent="0.3">
      <c r="F308" s="27"/>
      <c r="G308" s="27"/>
      <c r="H308" s="27"/>
      <c r="I308" s="27"/>
    </row>
    <row r="309" spans="6:9" ht="14.25" customHeight="1" x14ac:dyDescent="0.3">
      <c r="F309" s="27"/>
      <c r="G309" s="27"/>
      <c r="H309" s="27"/>
      <c r="I309" s="27"/>
    </row>
    <row r="310" spans="6:9" ht="14.25" customHeight="1" x14ac:dyDescent="0.3">
      <c r="F310" s="27"/>
      <c r="G310" s="27"/>
      <c r="H310" s="27"/>
      <c r="I310" s="27"/>
    </row>
    <row r="311" spans="6:9" ht="14.25" customHeight="1" x14ac:dyDescent="0.3">
      <c r="F311" s="27"/>
      <c r="G311" s="27"/>
      <c r="H311" s="27"/>
      <c r="I311" s="27"/>
    </row>
    <row r="312" spans="6:9" ht="14.25" customHeight="1" x14ac:dyDescent="0.3">
      <c r="F312" s="27"/>
      <c r="G312" s="27"/>
      <c r="H312" s="27"/>
      <c r="I312" s="27"/>
    </row>
    <row r="313" spans="6:9" ht="14.25" customHeight="1" x14ac:dyDescent="0.3">
      <c r="F313" s="27"/>
      <c r="G313" s="27"/>
      <c r="H313" s="27"/>
      <c r="I313" s="27"/>
    </row>
    <row r="314" spans="6:9" ht="14.25" customHeight="1" x14ac:dyDescent="0.3">
      <c r="F314" s="27"/>
      <c r="G314" s="27"/>
      <c r="H314" s="27"/>
      <c r="I314" s="27"/>
    </row>
    <row r="315" spans="6:9" ht="14.25" customHeight="1" x14ac:dyDescent="0.3">
      <c r="F315" s="27"/>
      <c r="G315" s="27"/>
      <c r="H315" s="27"/>
      <c r="I315" s="27"/>
    </row>
    <row r="316" spans="6:9" ht="14.25" customHeight="1" x14ac:dyDescent="0.3">
      <c r="F316" s="27"/>
      <c r="G316" s="27"/>
      <c r="H316" s="27"/>
      <c r="I316" s="27"/>
    </row>
    <row r="317" spans="6:9" ht="14.25" customHeight="1" x14ac:dyDescent="0.3">
      <c r="F317" s="27"/>
      <c r="G317" s="27"/>
      <c r="H317" s="27"/>
      <c r="I317" s="27"/>
    </row>
    <row r="318" spans="6:9" ht="14.25" customHeight="1" x14ac:dyDescent="0.3">
      <c r="F318" s="27"/>
      <c r="G318" s="27"/>
      <c r="H318" s="27"/>
      <c r="I318" s="27"/>
    </row>
    <row r="319" spans="6:9" ht="14.25" customHeight="1" x14ac:dyDescent="0.3">
      <c r="F319" s="27"/>
      <c r="G319" s="27"/>
      <c r="H319" s="27"/>
      <c r="I319" s="27"/>
    </row>
    <row r="320" spans="6:9" ht="14.25" customHeight="1" x14ac:dyDescent="0.3">
      <c r="F320" s="27"/>
      <c r="G320" s="27"/>
      <c r="H320" s="27"/>
      <c r="I320" s="27"/>
    </row>
    <row r="321" spans="6:9" ht="14.25" customHeight="1" x14ac:dyDescent="0.3">
      <c r="F321" s="27"/>
      <c r="G321" s="27"/>
      <c r="H321" s="27"/>
      <c r="I321" s="27"/>
    </row>
    <row r="322" spans="6:9" ht="14.25" customHeight="1" x14ac:dyDescent="0.3">
      <c r="F322" s="27"/>
      <c r="G322" s="27"/>
      <c r="H322" s="27"/>
      <c r="I322" s="27"/>
    </row>
    <row r="323" spans="6:9" ht="14.25" customHeight="1" x14ac:dyDescent="0.3">
      <c r="F323" s="27"/>
      <c r="G323" s="27"/>
      <c r="H323" s="27"/>
      <c r="I323" s="27"/>
    </row>
    <row r="324" spans="6:9" ht="14.25" customHeight="1" x14ac:dyDescent="0.3">
      <c r="F324" s="27"/>
      <c r="G324" s="27"/>
      <c r="H324" s="27"/>
      <c r="I324" s="27"/>
    </row>
    <row r="325" spans="6:9" ht="14.25" customHeight="1" x14ac:dyDescent="0.3">
      <c r="F325" s="27"/>
      <c r="G325" s="27"/>
      <c r="H325" s="27"/>
      <c r="I325" s="27"/>
    </row>
    <row r="326" spans="6:9" ht="14.25" customHeight="1" x14ac:dyDescent="0.3">
      <c r="F326" s="27"/>
      <c r="G326" s="27"/>
      <c r="H326" s="27"/>
      <c r="I326" s="27"/>
    </row>
    <row r="327" spans="6:9" ht="14.25" customHeight="1" x14ac:dyDescent="0.3">
      <c r="F327" s="27"/>
      <c r="G327" s="27"/>
      <c r="H327" s="27"/>
      <c r="I327" s="27"/>
    </row>
    <row r="328" spans="6:9" ht="14.25" customHeight="1" x14ac:dyDescent="0.3">
      <c r="F328" s="27"/>
      <c r="G328" s="27"/>
      <c r="H328" s="27"/>
      <c r="I328" s="27"/>
    </row>
    <row r="329" spans="6:9" ht="14.25" customHeight="1" x14ac:dyDescent="0.3">
      <c r="F329" s="27"/>
      <c r="G329" s="27"/>
      <c r="H329" s="27"/>
      <c r="I329" s="27"/>
    </row>
    <row r="330" spans="6:9" ht="14.25" customHeight="1" x14ac:dyDescent="0.3">
      <c r="F330" s="27"/>
      <c r="G330" s="27"/>
      <c r="H330" s="27"/>
      <c r="I330" s="27"/>
    </row>
    <row r="331" spans="6:9" ht="14.25" customHeight="1" x14ac:dyDescent="0.3">
      <c r="F331" s="27"/>
      <c r="G331" s="27"/>
      <c r="H331" s="27"/>
      <c r="I331" s="27"/>
    </row>
    <row r="332" spans="6:9" ht="14.25" customHeight="1" x14ac:dyDescent="0.3">
      <c r="F332" s="27"/>
      <c r="G332" s="27"/>
      <c r="H332" s="27"/>
      <c r="I332" s="27"/>
    </row>
    <row r="333" spans="6:9" ht="14.25" customHeight="1" x14ac:dyDescent="0.3">
      <c r="F333" s="27"/>
      <c r="G333" s="27"/>
      <c r="H333" s="27"/>
      <c r="I333" s="27"/>
    </row>
    <row r="334" spans="6:9" ht="14.25" customHeight="1" x14ac:dyDescent="0.3">
      <c r="F334" s="27"/>
      <c r="G334" s="27"/>
      <c r="H334" s="27"/>
      <c r="I334" s="27"/>
    </row>
    <row r="335" spans="6:9" ht="14.25" customHeight="1" x14ac:dyDescent="0.3">
      <c r="F335" s="27"/>
      <c r="G335" s="27"/>
      <c r="H335" s="27"/>
      <c r="I335" s="27"/>
    </row>
    <row r="336" spans="6:9" ht="14.25" customHeight="1" x14ac:dyDescent="0.3">
      <c r="F336" s="27"/>
      <c r="G336" s="27"/>
      <c r="H336" s="27"/>
      <c r="I336" s="27"/>
    </row>
    <row r="337" spans="6:9" ht="14.25" customHeight="1" x14ac:dyDescent="0.3">
      <c r="F337" s="27"/>
      <c r="G337" s="27"/>
      <c r="H337" s="27"/>
      <c r="I337" s="27"/>
    </row>
    <row r="338" spans="6:9" ht="14.25" customHeight="1" x14ac:dyDescent="0.3">
      <c r="F338" s="27"/>
      <c r="G338" s="27"/>
      <c r="H338" s="27"/>
      <c r="I338" s="27"/>
    </row>
    <row r="339" spans="6:9" ht="14.25" customHeight="1" x14ac:dyDescent="0.3">
      <c r="F339" s="27"/>
      <c r="G339" s="27"/>
      <c r="H339" s="27"/>
      <c r="I339" s="27"/>
    </row>
    <row r="340" spans="6:9" ht="14.25" customHeight="1" x14ac:dyDescent="0.3">
      <c r="F340" s="27"/>
      <c r="G340" s="27"/>
      <c r="H340" s="27"/>
      <c r="I340" s="27"/>
    </row>
    <row r="341" spans="6:9" ht="14.25" customHeight="1" x14ac:dyDescent="0.3">
      <c r="F341" s="27"/>
      <c r="G341" s="27"/>
      <c r="H341" s="27"/>
      <c r="I341" s="27"/>
    </row>
    <row r="342" spans="6:9" ht="14.25" customHeight="1" x14ac:dyDescent="0.3">
      <c r="F342" s="27"/>
      <c r="G342" s="27"/>
      <c r="H342" s="27"/>
      <c r="I342" s="27"/>
    </row>
    <row r="343" spans="6:9" ht="14.25" customHeight="1" x14ac:dyDescent="0.3">
      <c r="F343" s="27"/>
      <c r="G343" s="27"/>
      <c r="H343" s="27"/>
      <c r="I343" s="27"/>
    </row>
    <row r="344" spans="6:9" ht="14.25" customHeight="1" x14ac:dyDescent="0.3">
      <c r="F344" s="27"/>
      <c r="G344" s="27"/>
      <c r="H344" s="27"/>
      <c r="I344" s="27"/>
    </row>
    <row r="345" spans="6:9" ht="14.25" customHeight="1" x14ac:dyDescent="0.3">
      <c r="F345" s="27"/>
      <c r="G345" s="27"/>
      <c r="H345" s="27"/>
      <c r="I345" s="27"/>
    </row>
    <row r="346" spans="6:9" ht="14.25" customHeight="1" x14ac:dyDescent="0.3">
      <c r="F346" s="27"/>
      <c r="G346" s="27"/>
      <c r="H346" s="27"/>
      <c r="I346" s="27"/>
    </row>
    <row r="347" spans="6:9" ht="14.25" customHeight="1" x14ac:dyDescent="0.3">
      <c r="F347" s="27"/>
      <c r="G347" s="27"/>
      <c r="H347" s="27"/>
      <c r="I347" s="27"/>
    </row>
    <row r="348" spans="6:9" ht="14.25" customHeight="1" x14ac:dyDescent="0.3">
      <c r="F348" s="27"/>
      <c r="G348" s="27"/>
      <c r="H348" s="27"/>
      <c r="I348" s="27"/>
    </row>
    <row r="349" spans="6:9" ht="14.25" customHeight="1" x14ac:dyDescent="0.3">
      <c r="F349" s="27"/>
      <c r="G349" s="27"/>
      <c r="H349" s="27"/>
      <c r="I349" s="27"/>
    </row>
    <row r="350" spans="6:9" ht="14.25" customHeight="1" x14ac:dyDescent="0.3">
      <c r="F350" s="27"/>
      <c r="G350" s="27"/>
      <c r="H350" s="27"/>
      <c r="I350" s="27"/>
    </row>
    <row r="351" spans="6:9" ht="14.25" customHeight="1" x14ac:dyDescent="0.3">
      <c r="F351" s="27"/>
      <c r="G351" s="27"/>
      <c r="H351" s="27"/>
      <c r="I351" s="27"/>
    </row>
    <row r="352" spans="6:9" ht="14.25" customHeight="1" x14ac:dyDescent="0.3">
      <c r="F352" s="27"/>
      <c r="G352" s="27"/>
      <c r="H352" s="27"/>
      <c r="I352" s="27"/>
    </row>
    <row r="353" spans="6:9" ht="14.25" customHeight="1" x14ac:dyDescent="0.3">
      <c r="F353" s="27"/>
      <c r="G353" s="27"/>
      <c r="H353" s="27"/>
      <c r="I353" s="27"/>
    </row>
    <row r="354" spans="6:9" ht="14.25" customHeight="1" x14ac:dyDescent="0.3">
      <c r="F354" s="27"/>
      <c r="G354" s="27"/>
      <c r="H354" s="27"/>
      <c r="I354" s="27"/>
    </row>
    <row r="355" spans="6:9" ht="14.25" customHeight="1" x14ac:dyDescent="0.3">
      <c r="F355" s="27"/>
      <c r="G355" s="27"/>
      <c r="H355" s="27"/>
      <c r="I355" s="27"/>
    </row>
    <row r="356" spans="6:9" ht="14.25" customHeight="1" x14ac:dyDescent="0.3">
      <c r="F356" s="27"/>
      <c r="G356" s="27"/>
      <c r="H356" s="27"/>
      <c r="I356" s="27"/>
    </row>
    <row r="357" spans="6:9" ht="14.25" customHeight="1" x14ac:dyDescent="0.3">
      <c r="F357" s="27"/>
      <c r="G357" s="27"/>
      <c r="H357" s="27"/>
      <c r="I357" s="27"/>
    </row>
    <row r="358" spans="6:9" ht="14.25" customHeight="1" x14ac:dyDescent="0.3">
      <c r="F358" s="27"/>
      <c r="G358" s="27"/>
      <c r="H358" s="27"/>
      <c r="I358" s="27"/>
    </row>
    <row r="359" spans="6:9" ht="14.25" customHeight="1" x14ac:dyDescent="0.3">
      <c r="F359" s="27"/>
      <c r="G359" s="27"/>
      <c r="H359" s="27"/>
      <c r="I359" s="27"/>
    </row>
    <row r="360" spans="6:9" ht="14.25" customHeight="1" x14ac:dyDescent="0.3">
      <c r="F360" s="27"/>
      <c r="G360" s="27"/>
      <c r="H360" s="27"/>
      <c r="I360" s="27"/>
    </row>
    <row r="361" spans="6:9" ht="14.25" customHeight="1" x14ac:dyDescent="0.3">
      <c r="F361" s="27"/>
      <c r="G361" s="27"/>
      <c r="H361" s="27"/>
      <c r="I361" s="27"/>
    </row>
    <row r="362" spans="6:9" ht="14.25" customHeight="1" x14ac:dyDescent="0.3">
      <c r="F362" s="27"/>
      <c r="G362" s="27"/>
      <c r="H362" s="27"/>
      <c r="I362" s="27"/>
    </row>
    <row r="363" spans="6:9" ht="14.25" customHeight="1" x14ac:dyDescent="0.3">
      <c r="F363" s="27"/>
      <c r="G363" s="27"/>
      <c r="H363" s="27"/>
      <c r="I363" s="27"/>
    </row>
    <row r="364" spans="6:9" ht="14.25" customHeight="1" x14ac:dyDescent="0.3">
      <c r="F364" s="27"/>
      <c r="G364" s="27"/>
      <c r="H364" s="27"/>
      <c r="I364" s="27"/>
    </row>
    <row r="365" spans="6:9" ht="14.25" customHeight="1" x14ac:dyDescent="0.3">
      <c r="F365" s="27"/>
      <c r="G365" s="27"/>
      <c r="H365" s="27"/>
      <c r="I365" s="27"/>
    </row>
    <row r="366" spans="6:9" ht="14.25" customHeight="1" x14ac:dyDescent="0.3">
      <c r="F366" s="27"/>
      <c r="G366" s="27"/>
      <c r="H366" s="27"/>
      <c r="I366" s="27"/>
    </row>
    <row r="367" spans="6:9" ht="14.25" customHeight="1" x14ac:dyDescent="0.3">
      <c r="F367" s="27"/>
      <c r="G367" s="27"/>
      <c r="H367" s="27"/>
      <c r="I367" s="27"/>
    </row>
    <row r="368" spans="6:9" ht="14.25" customHeight="1" x14ac:dyDescent="0.3">
      <c r="F368" s="27"/>
      <c r="G368" s="27"/>
      <c r="H368" s="27"/>
      <c r="I368" s="27"/>
    </row>
    <row r="369" spans="6:9" ht="14.25" customHeight="1" x14ac:dyDescent="0.3">
      <c r="F369" s="27"/>
      <c r="G369" s="27"/>
      <c r="H369" s="27"/>
      <c r="I369" s="27"/>
    </row>
    <row r="370" spans="6:9" ht="14.25" customHeight="1" x14ac:dyDescent="0.3">
      <c r="F370" s="27"/>
      <c r="G370" s="27"/>
      <c r="H370" s="27"/>
      <c r="I370" s="27"/>
    </row>
    <row r="371" spans="6:9" ht="14.25" customHeight="1" x14ac:dyDescent="0.3">
      <c r="F371" s="27"/>
      <c r="G371" s="27"/>
      <c r="H371" s="27"/>
      <c r="I371" s="27"/>
    </row>
    <row r="372" spans="6:9" ht="14.25" customHeight="1" x14ac:dyDescent="0.3">
      <c r="F372" s="27"/>
      <c r="G372" s="27"/>
      <c r="H372" s="27"/>
      <c r="I372" s="27"/>
    </row>
    <row r="373" spans="6:9" ht="14.25" customHeight="1" x14ac:dyDescent="0.3">
      <c r="F373" s="27"/>
      <c r="G373" s="27"/>
      <c r="H373" s="27"/>
      <c r="I373" s="27"/>
    </row>
    <row r="374" spans="6:9" ht="14.25" customHeight="1" x14ac:dyDescent="0.3">
      <c r="F374" s="27"/>
      <c r="G374" s="27"/>
      <c r="H374" s="27"/>
      <c r="I374" s="27"/>
    </row>
    <row r="375" spans="6:9" ht="14.25" customHeight="1" x14ac:dyDescent="0.3">
      <c r="F375" s="27"/>
      <c r="G375" s="27"/>
      <c r="H375" s="27"/>
      <c r="I375" s="27"/>
    </row>
    <row r="376" spans="6:9" ht="14.25" customHeight="1" x14ac:dyDescent="0.3">
      <c r="F376" s="27"/>
      <c r="G376" s="27"/>
      <c r="H376" s="27"/>
      <c r="I376" s="27"/>
    </row>
    <row r="377" spans="6:9" ht="14.25" customHeight="1" x14ac:dyDescent="0.3">
      <c r="F377" s="27"/>
      <c r="G377" s="27"/>
      <c r="H377" s="27"/>
      <c r="I377" s="27"/>
    </row>
    <row r="378" spans="6:9" ht="14.25" customHeight="1" x14ac:dyDescent="0.3">
      <c r="F378" s="27"/>
      <c r="G378" s="27"/>
      <c r="H378" s="27"/>
      <c r="I378" s="27"/>
    </row>
    <row r="379" spans="6:9" ht="14.25" customHeight="1" x14ac:dyDescent="0.3">
      <c r="F379" s="27"/>
      <c r="G379" s="27"/>
      <c r="H379" s="27"/>
      <c r="I379" s="27"/>
    </row>
    <row r="380" spans="6:9" ht="14.25" customHeight="1" x14ac:dyDescent="0.3">
      <c r="F380" s="27"/>
      <c r="G380" s="27"/>
      <c r="H380" s="27"/>
      <c r="I380" s="27"/>
    </row>
    <row r="381" spans="6:9" ht="14.25" customHeight="1" x14ac:dyDescent="0.3">
      <c r="F381" s="27"/>
      <c r="G381" s="27"/>
      <c r="H381" s="27"/>
      <c r="I381" s="27"/>
    </row>
    <row r="382" spans="6:9" ht="14.25" customHeight="1" x14ac:dyDescent="0.3">
      <c r="F382" s="27"/>
      <c r="G382" s="27"/>
      <c r="H382" s="27"/>
      <c r="I382" s="27"/>
    </row>
    <row r="383" spans="6:9" ht="14.25" customHeight="1" x14ac:dyDescent="0.3">
      <c r="F383" s="27"/>
      <c r="G383" s="27"/>
      <c r="H383" s="27"/>
      <c r="I383" s="27"/>
    </row>
    <row r="384" spans="6:9" ht="14.25" customHeight="1" x14ac:dyDescent="0.3">
      <c r="F384" s="27"/>
      <c r="G384" s="27"/>
      <c r="H384" s="27"/>
      <c r="I384" s="27"/>
    </row>
    <row r="385" spans="6:9" ht="14.25" customHeight="1" x14ac:dyDescent="0.3">
      <c r="F385" s="27"/>
      <c r="G385" s="27"/>
      <c r="H385" s="27"/>
      <c r="I385" s="27"/>
    </row>
    <row r="386" spans="6:9" ht="14.25" customHeight="1" x14ac:dyDescent="0.3">
      <c r="F386" s="27"/>
      <c r="G386" s="27"/>
      <c r="H386" s="27"/>
      <c r="I386" s="27"/>
    </row>
    <row r="387" spans="6:9" ht="14.25" customHeight="1" x14ac:dyDescent="0.3">
      <c r="F387" s="27"/>
      <c r="G387" s="27"/>
      <c r="H387" s="27"/>
      <c r="I387" s="27"/>
    </row>
    <row r="388" spans="6:9" ht="14.25" customHeight="1" x14ac:dyDescent="0.3">
      <c r="F388" s="27"/>
      <c r="G388" s="27"/>
      <c r="H388" s="27"/>
      <c r="I388" s="27"/>
    </row>
    <row r="389" spans="6:9" ht="14.25" customHeight="1" x14ac:dyDescent="0.3">
      <c r="F389" s="27"/>
      <c r="G389" s="27"/>
      <c r="H389" s="27"/>
      <c r="I389" s="27"/>
    </row>
    <row r="390" spans="6:9" ht="14.25" customHeight="1" x14ac:dyDescent="0.3">
      <c r="F390" s="27"/>
      <c r="G390" s="27"/>
      <c r="H390" s="27"/>
      <c r="I390" s="27"/>
    </row>
    <row r="391" spans="6:9" ht="14.25" customHeight="1" x14ac:dyDescent="0.3">
      <c r="F391" s="27"/>
      <c r="G391" s="27"/>
      <c r="H391" s="27"/>
      <c r="I391" s="27"/>
    </row>
    <row r="392" spans="6:9" ht="14.25" customHeight="1" x14ac:dyDescent="0.3">
      <c r="F392" s="27"/>
      <c r="G392" s="27"/>
      <c r="H392" s="27"/>
      <c r="I392" s="27"/>
    </row>
    <row r="393" spans="6:9" ht="14.25" customHeight="1" x14ac:dyDescent="0.3">
      <c r="F393" s="27"/>
      <c r="G393" s="27"/>
      <c r="H393" s="27"/>
      <c r="I393" s="27"/>
    </row>
    <row r="394" spans="6:9" ht="14.25" customHeight="1" x14ac:dyDescent="0.3">
      <c r="F394" s="27"/>
      <c r="G394" s="27"/>
      <c r="H394" s="27"/>
      <c r="I394" s="27"/>
    </row>
    <row r="395" spans="6:9" ht="14.25" customHeight="1" x14ac:dyDescent="0.3">
      <c r="F395" s="27"/>
      <c r="G395" s="27"/>
      <c r="H395" s="27"/>
      <c r="I395" s="27"/>
    </row>
    <row r="396" spans="6:9" ht="14.25" customHeight="1" x14ac:dyDescent="0.3">
      <c r="F396" s="27"/>
      <c r="G396" s="27"/>
      <c r="H396" s="27"/>
      <c r="I396" s="27"/>
    </row>
    <row r="397" spans="6:9" ht="14.25" customHeight="1" x14ac:dyDescent="0.3">
      <c r="F397" s="27"/>
      <c r="G397" s="27"/>
      <c r="H397" s="27"/>
      <c r="I397" s="27"/>
    </row>
    <row r="398" spans="6:9" ht="14.25" customHeight="1" x14ac:dyDescent="0.3">
      <c r="F398" s="27"/>
      <c r="G398" s="27"/>
      <c r="H398" s="27"/>
      <c r="I398" s="27"/>
    </row>
    <row r="399" spans="6:9" ht="14.25" customHeight="1" x14ac:dyDescent="0.3">
      <c r="F399" s="27"/>
      <c r="G399" s="27"/>
      <c r="H399" s="27"/>
      <c r="I399" s="27"/>
    </row>
    <row r="400" spans="6:9" ht="14.25" customHeight="1" x14ac:dyDescent="0.3">
      <c r="F400" s="27"/>
      <c r="G400" s="27"/>
      <c r="H400" s="27"/>
      <c r="I400" s="27"/>
    </row>
    <row r="401" spans="6:9" ht="14.25" customHeight="1" x14ac:dyDescent="0.3">
      <c r="F401" s="27"/>
      <c r="G401" s="27"/>
      <c r="H401" s="27"/>
      <c r="I401" s="27"/>
    </row>
    <row r="402" spans="6:9" ht="14.25" customHeight="1" x14ac:dyDescent="0.3">
      <c r="F402" s="27"/>
      <c r="G402" s="27"/>
      <c r="H402" s="27"/>
      <c r="I402" s="27"/>
    </row>
    <row r="403" spans="6:9" ht="14.25" customHeight="1" x14ac:dyDescent="0.3">
      <c r="F403" s="27"/>
      <c r="G403" s="27"/>
      <c r="H403" s="27"/>
      <c r="I403" s="27"/>
    </row>
    <row r="404" spans="6:9" ht="14.25" customHeight="1" x14ac:dyDescent="0.3">
      <c r="F404" s="27"/>
      <c r="G404" s="27"/>
      <c r="H404" s="27"/>
      <c r="I404" s="27"/>
    </row>
    <row r="405" spans="6:9" ht="14.25" customHeight="1" x14ac:dyDescent="0.3">
      <c r="F405" s="27"/>
      <c r="G405" s="27"/>
      <c r="H405" s="27"/>
      <c r="I405" s="27"/>
    </row>
    <row r="406" spans="6:9" ht="14.25" customHeight="1" x14ac:dyDescent="0.3">
      <c r="F406" s="27"/>
      <c r="G406" s="27"/>
      <c r="H406" s="27"/>
      <c r="I406" s="27"/>
    </row>
    <row r="407" spans="6:9" ht="14.25" customHeight="1" x14ac:dyDescent="0.3">
      <c r="F407" s="27"/>
      <c r="G407" s="27"/>
      <c r="H407" s="27"/>
      <c r="I407" s="27"/>
    </row>
    <row r="408" spans="6:9" ht="14.25" customHeight="1" x14ac:dyDescent="0.3">
      <c r="F408" s="27"/>
      <c r="G408" s="27"/>
      <c r="H408" s="27"/>
      <c r="I408" s="27"/>
    </row>
    <row r="409" spans="6:9" ht="14.25" customHeight="1" x14ac:dyDescent="0.3">
      <c r="F409" s="27"/>
      <c r="G409" s="27"/>
      <c r="H409" s="27"/>
      <c r="I409" s="27"/>
    </row>
    <row r="410" spans="6:9" ht="14.25" customHeight="1" x14ac:dyDescent="0.3">
      <c r="F410" s="27"/>
      <c r="G410" s="27"/>
      <c r="H410" s="27"/>
      <c r="I410" s="27"/>
    </row>
    <row r="411" spans="6:9" ht="14.25" customHeight="1" x14ac:dyDescent="0.3">
      <c r="F411" s="27"/>
      <c r="G411" s="27"/>
      <c r="H411" s="27"/>
      <c r="I411" s="27"/>
    </row>
    <row r="412" spans="6:9" ht="14.25" customHeight="1" x14ac:dyDescent="0.3">
      <c r="F412" s="27"/>
      <c r="G412" s="27"/>
      <c r="H412" s="27"/>
      <c r="I412" s="27"/>
    </row>
    <row r="413" spans="6:9" ht="14.25" customHeight="1" x14ac:dyDescent="0.3">
      <c r="F413" s="27"/>
      <c r="G413" s="27"/>
      <c r="H413" s="27"/>
      <c r="I413" s="27"/>
    </row>
    <row r="414" spans="6:9" ht="14.25" customHeight="1" x14ac:dyDescent="0.3">
      <c r="F414" s="27"/>
      <c r="G414" s="27"/>
      <c r="H414" s="27"/>
      <c r="I414" s="27"/>
    </row>
    <row r="415" spans="6:9" ht="14.25" customHeight="1" x14ac:dyDescent="0.3">
      <c r="F415" s="27"/>
      <c r="G415" s="27"/>
      <c r="H415" s="27"/>
      <c r="I415" s="27"/>
    </row>
    <row r="416" spans="6:9" ht="14.25" customHeight="1" x14ac:dyDescent="0.3">
      <c r="F416" s="27"/>
      <c r="G416" s="27"/>
      <c r="H416" s="27"/>
      <c r="I416" s="27"/>
    </row>
    <row r="417" spans="6:9" ht="14.25" customHeight="1" x14ac:dyDescent="0.3">
      <c r="F417" s="27"/>
      <c r="G417" s="27"/>
      <c r="H417" s="27"/>
      <c r="I417" s="27"/>
    </row>
    <row r="418" spans="6:9" ht="14.25" customHeight="1" x14ac:dyDescent="0.3">
      <c r="F418" s="27"/>
      <c r="G418" s="27"/>
      <c r="H418" s="27"/>
      <c r="I418" s="27"/>
    </row>
    <row r="419" spans="6:9" ht="14.25" customHeight="1" x14ac:dyDescent="0.3">
      <c r="F419" s="27"/>
      <c r="G419" s="27"/>
      <c r="H419" s="27"/>
      <c r="I419" s="27"/>
    </row>
    <row r="420" spans="6:9" ht="14.25" customHeight="1" x14ac:dyDescent="0.3">
      <c r="F420" s="27"/>
      <c r="G420" s="27"/>
      <c r="H420" s="27"/>
      <c r="I420" s="27"/>
    </row>
    <row r="421" spans="6:9" ht="14.25" customHeight="1" x14ac:dyDescent="0.3">
      <c r="F421" s="27"/>
      <c r="G421" s="27"/>
      <c r="H421" s="27"/>
      <c r="I421" s="27"/>
    </row>
    <row r="422" spans="6:9" ht="14.25" customHeight="1" x14ac:dyDescent="0.3">
      <c r="F422" s="27"/>
      <c r="G422" s="27"/>
      <c r="H422" s="27"/>
      <c r="I422" s="27"/>
    </row>
    <row r="423" spans="6:9" ht="14.25" customHeight="1" x14ac:dyDescent="0.3">
      <c r="F423" s="27"/>
      <c r="G423" s="27"/>
      <c r="H423" s="27"/>
      <c r="I423" s="27"/>
    </row>
    <row r="424" spans="6:9" ht="14.25" customHeight="1" x14ac:dyDescent="0.3">
      <c r="F424" s="27"/>
      <c r="G424" s="27"/>
      <c r="H424" s="27"/>
      <c r="I424" s="27"/>
    </row>
    <row r="425" spans="6:9" ht="14.25" customHeight="1" x14ac:dyDescent="0.3">
      <c r="F425" s="27"/>
      <c r="G425" s="27"/>
      <c r="H425" s="27"/>
      <c r="I425" s="27"/>
    </row>
    <row r="426" spans="6:9" ht="14.25" customHeight="1" x14ac:dyDescent="0.3">
      <c r="F426" s="27"/>
      <c r="G426" s="27"/>
      <c r="H426" s="27"/>
      <c r="I426" s="27"/>
    </row>
    <row r="427" spans="6:9" ht="14.25" customHeight="1" x14ac:dyDescent="0.3">
      <c r="F427" s="27"/>
      <c r="G427" s="27"/>
      <c r="H427" s="27"/>
      <c r="I427" s="27"/>
    </row>
    <row r="428" spans="6:9" ht="14.25" customHeight="1" x14ac:dyDescent="0.3">
      <c r="F428" s="27"/>
      <c r="G428" s="27"/>
      <c r="H428" s="27"/>
      <c r="I428" s="27"/>
    </row>
    <row r="429" spans="6:9" ht="14.25" customHeight="1" x14ac:dyDescent="0.3">
      <c r="F429" s="27"/>
      <c r="G429" s="27"/>
      <c r="H429" s="27"/>
      <c r="I429" s="27"/>
    </row>
    <row r="430" spans="6:9" ht="14.25" customHeight="1" x14ac:dyDescent="0.3">
      <c r="F430" s="27"/>
      <c r="G430" s="27"/>
      <c r="H430" s="27"/>
      <c r="I430" s="27"/>
    </row>
    <row r="431" spans="6:9" ht="14.25" customHeight="1" x14ac:dyDescent="0.3">
      <c r="F431" s="27"/>
      <c r="G431" s="27"/>
      <c r="H431" s="27"/>
      <c r="I431" s="27"/>
    </row>
    <row r="432" spans="6:9" ht="14.25" customHeight="1" x14ac:dyDescent="0.3">
      <c r="F432" s="27"/>
      <c r="G432" s="27"/>
      <c r="H432" s="27"/>
      <c r="I432" s="27"/>
    </row>
    <row r="433" spans="6:9" ht="14.25" customHeight="1" x14ac:dyDescent="0.3">
      <c r="F433" s="27"/>
      <c r="G433" s="27"/>
      <c r="H433" s="27"/>
      <c r="I433" s="27"/>
    </row>
    <row r="434" spans="6:9" ht="14.25" customHeight="1" x14ac:dyDescent="0.3">
      <c r="F434" s="27"/>
      <c r="G434" s="27"/>
      <c r="H434" s="27"/>
      <c r="I434" s="27"/>
    </row>
    <row r="435" spans="6:9" ht="14.25" customHeight="1" x14ac:dyDescent="0.3">
      <c r="F435" s="27"/>
      <c r="G435" s="27"/>
      <c r="H435" s="27"/>
      <c r="I435" s="27"/>
    </row>
    <row r="436" spans="6:9" ht="14.25" customHeight="1" x14ac:dyDescent="0.3">
      <c r="F436" s="27"/>
      <c r="G436" s="27"/>
      <c r="H436" s="27"/>
      <c r="I436" s="27"/>
    </row>
    <row r="437" spans="6:9" ht="14.25" customHeight="1" x14ac:dyDescent="0.3">
      <c r="F437" s="27"/>
      <c r="G437" s="27"/>
      <c r="H437" s="27"/>
      <c r="I437" s="27"/>
    </row>
    <row r="438" spans="6:9" ht="14.25" customHeight="1" x14ac:dyDescent="0.3">
      <c r="F438" s="27"/>
      <c r="G438" s="27"/>
      <c r="H438" s="27"/>
      <c r="I438" s="27"/>
    </row>
    <row r="439" spans="6:9" ht="14.25" customHeight="1" x14ac:dyDescent="0.3">
      <c r="F439" s="27"/>
      <c r="G439" s="27"/>
      <c r="H439" s="27"/>
      <c r="I439" s="27"/>
    </row>
    <row r="440" spans="6:9" ht="14.25" customHeight="1" x14ac:dyDescent="0.3">
      <c r="F440" s="27"/>
      <c r="G440" s="27"/>
      <c r="H440" s="27"/>
      <c r="I440" s="27"/>
    </row>
    <row r="441" spans="6:9" ht="14.25" customHeight="1" x14ac:dyDescent="0.3">
      <c r="F441" s="27"/>
      <c r="G441" s="27"/>
      <c r="H441" s="27"/>
      <c r="I441" s="27"/>
    </row>
    <row r="442" spans="6:9" ht="14.25" customHeight="1" x14ac:dyDescent="0.3">
      <c r="F442" s="27"/>
      <c r="G442" s="27"/>
      <c r="H442" s="27"/>
      <c r="I442" s="27"/>
    </row>
    <row r="443" spans="6:9" ht="14.25" customHeight="1" x14ac:dyDescent="0.3">
      <c r="F443" s="27"/>
      <c r="G443" s="27"/>
      <c r="H443" s="27"/>
      <c r="I443" s="27"/>
    </row>
    <row r="444" spans="6:9" ht="14.25" customHeight="1" x14ac:dyDescent="0.3">
      <c r="F444" s="27"/>
      <c r="G444" s="27"/>
      <c r="H444" s="27"/>
      <c r="I444" s="27"/>
    </row>
    <row r="445" spans="6:9" ht="14.25" customHeight="1" x14ac:dyDescent="0.3">
      <c r="F445" s="27"/>
      <c r="G445" s="27"/>
      <c r="H445" s="27"/>
      <c r="I445" s="27"/>
    </row>
    <row r="446" spans="6:9" ht="14.25" customHeight="1" x14ac:dyDescent="0.3">
      <c r="F446" s="27"/>
      <c r="G446" s="27"/>
      <c r="H446" s="27"/>
      <c r="I446" s="27"/>
    </row>
    <row r="447" spans="6:9" ht="14.25" customHeight="1" x14ac:dyDescent="0.3">
      <c r="F447" s="27"/>
      <c r="G447" s="27"/>
      <c r="H447" s="27"/>
      <c r="I447" s="27"/>
    </row>
    <row r="448" spans="6:9" ht="14.25" customHeight="1" x14ac:dyDescent="0.3">
      <c r="F448" s="27"/>
      <c r="G448" s="27"/>
      <c r="H448" s="27"/>
      <c r="I448" s="27"/>
    </row>
    <row r="449" spans="6:9" ht="14.25" customHeight="1" x14ac:dyDescent="0.3">
      <c r="F449" s="27"/>
      <c r="G449" s="27"/>
      <c r="H449" s="27"/>
      <c r="I449" s="27"/>
    </row>
    <row r="450" spans="6:9" ht="14.25" customHeight="1" x14ac:dyDescent="0.3">
      <c r="F450" s="27"/>
      <c r="G450" s="27"/>
      <c r="H450" s="27"/>
      <c r="I450" s="27"/>
    </row>
    <row r="451" spans="6:9" ht="14.25" customHeight="1" x14ac:dyDescent="0.3">
      <c r="F451" s="27"/>
      <c r="G451" s="27"/>
      <c r="H451" s="27"/>
      <c r="I451" s="27"/>
    </row>
    <row r="452" spans="6:9" ht="14.25" customHeight="1" x14ac:dyDescent="0.3">
      <c r="F452" s="27"/>
      <c r="G452" s="27"/>
      <c r="H452" s="27"/>
      <c r="I452" s="27"/>
    </row>
    <row r="453" spans="6:9" ht="14.25" customHeight="1" x14ac:dyDescent="0.3">
      <c r="F453" s="27"/>
      <c r="G453" s="27"/>
      <c r="H453" s="27"/>
      <c r="I453" s="27"/>
    </row>
    <row r="454" spans="6:9" ht="14.25" customHeight="1" x14ac:dyDescent="0.3">
      <c r="F454" s="27"/>
      <c r="G454" s="27"/>
      <c r="H454" s="27"/>
      <c r="I454" s="27"/>
    </row>
    <row r="455" spans="6:9" ht="14.25" customHeight="1" x14ac:dyDescent="0.3">
      <c r="F455" s="27"/>
      <c r="G455" s="27"/>
      <c r="H455" s="27"/>
      <c r="I455" s="27"/>
    </row>
    <row r="456" spans="6:9" ht="14.25" customHeight="1" x14ac:dyDescent="0.3">
      <c r="F456" s="27"/>
      <c r="G456" s="27"/>
      <c r="H456" s="27"/>
      <c r="I456" s="27"/>
    </row>
    <row r="457" spans="6:9" ht="14.25" customHeight="1" x14ac:dyDescent="0.3">
      <c r="F457" s="27"/>
      <c r="G457" s="27"/>
      <c r="H457" s="27"/>
      <c r="I457" s="27"/>
    </row>
    <row r="458" spans="6:9" ht="14.25" customHeight="1" x14ac:dyDescent="0.3">
      <c r="F458" s="27"/>
      <c r="G458" s="27"/>
      <c r="H458" s="27"/>
      <c r="I458" s="27"/>
    </row>
    <row r="459" spans="6:9" ht="14.25" customHeight="1" x14ac:dyDescent="0.3">
      <c r="F459" s="27"/>
      <c r="G459" s="27"/>
      <c r="H459" s="27"/>
      <c r="I459" s="27"/>
    </row>
    <row r="460" spans="6:9" ht="14.25" customHeight="1" x14ac:dyDescent="0.3">
      <c r="F460" s="27"/>
      <c r="G460" s="27"/>
      <c r="H460" s="27"/>
      <c r="I460" s="27"/>
    </row>
    <row r="461" spans="6:9" ht="14.25" customHeight="1" x14ac:dyDescent="0.3">
      <c r="F461" s="27"/>
      <c r="G461" s="27"/>
      <c r="H461" s="27"/>
      <c r="I461" s="27"/>
    </row>
    <row r="462" spans="6:9" ht="14.25" customHeight="1" x14ac:dyDescent="0.3">
      <c r="F462" s="27"/>
      <c r="G462" s="27"/>
      <c r="H462" s="27"/>
      <c r="I462" s="27"/>
    </row>
    <row r="463" spans="6:9" ht="14.25" customHeight="1" x14ac:dyDescent="0.3">
      <c r="F463" s="27"/>
      <c r="G463" s="27"/>
      <c r="H463" s="27"/>
      <c r="I463" s="27"/>
    </row>
    <row r="464" spans="6:9" ht="14.25" customHeight="1" x14ac:dyDescent="0.3">
      <c r="F464" s="27"/>
      <c r="G464" s="27"/>
      <c r="H464" s="27"/>
      <c r="I464" s="27"/>
    </row>
    <row r="465" spans="6:9" ht="14.25" customHeight="1" x14ac:dyDescent="0.3">
      <c r="F465" s="27"/>
      <c r="G465" s="27"/>
      <c r="H465" s="27"/>
      <c r="I465" s="27"/>
    </row>
    <row r="466" spans="6:9" ht="14.25" customHeight="1" x14ac:dyDescent="0.3">
      <c r="F466" s="27"/>
      <c r="G466" s="27"/>
      <c r="H466" s="27"/>
      <c r="I466" s="27"/>
    </row>
    <row r="467" spans="6:9" ht="14.25" customHeight="1" x14ac:dyDescent="0.3">
      <c r="F467" s="27"/>
      <c r="G467" s="27"/>
      <c r="H467" s="27"/>
      <c r="I467" s="27"/>
    </row>
    <row r="468" spans="6:9" ht="14.25" customHeight="1" x14ac:dyDescent="0.3">
      <c r="F468" s="27"/>
      <c r="G468" s="27"/>
      <c r="H468" s="27"/>
      <c r="I468" s="27"/>
    </row>
    <row r="469" spans="6:9" ht="14.25" customHeight="1" x14ac:dyDescent="0.3">
      <c r="F469" s="27"/>
      <c r="G469" s="27"/>
      <c r="H469" s="27"/>
      <c r="I469" s="27"/>
    </row>
    <row r="470" spans="6:9" ht="14.25" customHeight="1" x14ac:dyDescent="0.3">
      <c r="F470" s="27"/>
      <c r="G470" s="27"/>
      <c r="H470" s="27"/>
      <c r="I470" s="27"/>
    </row>
    <row r="471" spans="6:9" ht="14.25" customHeight="1" x14ac:dyDescent="0.3">
      <c r="F471" s="27"/>
      <c r="G471" s="27"/>
      <c r="H471" s="27"/>
      <c r="I471" s="27"/>
    </row>
    <row r="472" spans="6:9" ht="14.25" customHeight="1" x14ac:dyDescent="0.3">
      <c r="F472" s="27"/>
      <c r="G472" s="27"/>
      <c r="H472" s="27"/>
      <c r="I472" s="27"/>
    </row>
    <row r="473" spans="6:9" ht="14.25" customHeight="1" x14ac:dyDescent="0.3">
      <c r="F473" s="27"/>
      <c r="G473" s="27"/>
      <c r="H473" s="27"/>
      <c r="I473" s="27"/>
    </row>
    <row r="474" spans="6:9" ht="14.25" customHeight="1" x14ac:dyDescent="0.3">
      <c r="F474" s="27"/>
      <c r="G474" s="27"/>
      <c r="H474" s="27"/>
      <c r="I474" s="27"/>
    </row>
    <row r="475" spans="6:9" ht="14.25" customHeight="1" x14ac:dyDescent="0.3">
      <c r="F475" s="27"/>
      <c r="G475" s="27"/>
      <c r="H475" s="27"/>
      <c r="I475" s="27"/>
    </row>
    <row r="476" spans="6:9" ht="14.25" customHeight="1" x14ac:dyDescent="0.3">
      <c r="F476" s="27"/>
      <c r="G476" s="27"/>
      <c r="H476" s="27"/>
      <c r="I476" s="27"/>
    </row>
    <row r="477" spans="6:9" ht="14.25" customHeight="1" x14ac:dyDescent="0.3">
      <c r="F477" s="27"/>
      <c r="G477" s="27"/>
      <c r="H477" s="27"/>
      <c r="I477" s="27"/>
    </row>
    <row r="478" spans="6:9" ht="14.25" customHeight="1" x14ac:dyDescent="0.3">
      <c r="F478" s="27"/>
      <c r="G478" s="27"/>
      <c r="H478" s="27"/>
      <c r="I478" s="27"/>
    </row>
    <row r="479" spans="6:9" ht="14.25" customHeight="1" x14ac:dyDescent="0.3">
      <c r="F479" s="27"/>
      <c r="G479" s="27"/>
      <c r="H479" s="27"/>
      <c r="I479" s="27"/>
    </row>
    <row r="480" spans="6:9" ht="14.25" customHeight="1" x14ac:dyDescent="0.3">
      <c r="F480" s="27"/>
      <c r="G480" s="27"/>
      <c r="H480" s="27"/>
      <c r="I480" s="27"/>
    </row>
    <row r="481" spans="6:9" ht="14.25" customHeight="1" x14ac:dyDescent="0.3">
      <c r="F481" s="27"/>
      <c r="G481" s="27"/>
      <c r="H481" s="27"/>
      <c r="I481" s="27"/>
    </row>
    <row r="482" spans="6:9" ht="14.25" customHeight="1" x14ac:dyDescent="0.3">
      <c r="F482" s="27"/>
      <c r="G482" s="27"/>
      <c r="H482" s="27"/>
      <c r="I482" s="27"/>
    </row>
    <row r="483" spans="6:9" ht="14.25" customHeight="1" x14ac:dyDescent="0.3">
      <c r="F483" s="27"/>
      <c r="G483" s="27"/>
      <c r="H483" s="27"/>
      <c r="I483" s="27"/>
    </row>
    <row r="484" spans="6:9" ht="14.25" customHeight="1" x14ac:dyDescent="0.3">
      <c r="F484" s="27"/>
      <c r="G484" s="27"/>
      <c r="H484" s="27"/>
      <c r="I484" s="27"/>
    </row>
    <row r="485" spans="6:9" ht="14.25" customHeight="1" x14ac:dyDescent="0.3">
      <c r="F485" s="27"/>
      <c r="G485" s="27"/>
      <c r="H485" s="27"/>
      <c r="I485" s="27"/>
    </row>
    <row r="486" spans="6:9" ht="14.25" customHeight="1" x14ac:dyDescent="0.3">
      <c r="F486" s="27"/>
      <c r="G486" s="27"/>
      <c r="H486" s="27"/>
      <c r="I486" s="27"/>
    </row>
    <row r="487" spans="6:9" ht="14.25" customHeight="1" x14ac:dyDescent="0.3">
      <c r="F487" s="27"/>
      <c r="G487" s="27"/>
      <c r="H487" s="27"/>
      <c r="I487" s="27"/>
    </row>
    <row r="488" spans="6:9" ht="14.25" customHeight="1" x14ac:dyDescent="0.3">
      <c r="F488" s="27"/>
      <c r="G488" s="27"/>
      <c r="H488" s="27"/>
      <c r="I488" s="27"/>
    </row>
    <row r="489" spans="6:9" ht="14.25" customHeight="1" x14ac:dyDescent="0.3">
      <c r="F489" s="27"/>
      <c r="G489" s="27"/>
      <c r="H489" s="27"/>
      <c r="I489" s="27"/>
    </row>
    <row r="490" spans="6:9" ht="14.25" customHeight="1" x14ac:dyDescent="0.3">
      <c r="F490" s="27"/>
      <c r="G490" s="27"/>
      <c r="H490" s="27"/>
      <c r="I490" s="27"/>
    </row>
    <row r="491" spans="6:9" ht="14.25" customHeight="1" x14ac:dyDescent="0.3">
      <c r="F491" s="27"/>
      <c r="G491" s="27"/>
      <c r="H491" s="27"/>
      <c r="I491" s="27"/>
    </row>
    <row r="492" spans="6:9" ht="14.25" customHeight="1" x14ac:dyDescent="0.3">
      <c r="F492" s="27"/>
      <c r="G492" s="27"/>
      <c r="H492" s="27"/>
      <c r="I492" s="27"/>
    </row>
    <row r="493" spans="6:9" ht="14.25" customHeight="1" x14ac:dyDescent="0.3">
      <c r="F493" s="27"/>
      <c r="G493" s="27"/>
      <c r="H493" s="27"/>
      <c r="I493" s="27"/>
    </row>
    <row r="494" spans="6:9" ht="14.25" customHeight="1" x14ac:dyDescent="0.3">
      <c r="F494" s="27"/>
      <c r="G494" s="27"/>
      <c r="H494" s="27"/>
      <c r="I494" s="27"/>
    </row>
    <row r="495" spans="6:9" ht="14.25" customHeight="1" x14ac:dyDescent="0.3">
      <c r="F495" s="27"/>
      <c r="G495" s="27"/>
      <c r="H495" s="27"/>
      <c r="I495" s="27"/>
    </row>
    <row r="496" spans="6:9" ht="14.25" customHeight="1" x14ac:dyDescent="0.3">
      <c r="F496" s="27"/>
      <c r="G496" s="27"/>
      <c r="H496" s="27"/>
      <c r="I496" s="27"/>
    </row>
    <row r="497" spans="6:9" ht="14.25" customHeight="1" x14ac:dyDescent="0.3">
      <c r="F497" s="27"/>
      <c r="G497" s="27"/>
      <c r="H497" s="27"/>
      <c r="I497" s="27"/>
    </row>
    <row r="498" spans="6:9" ht="14.25" customHeight="1" x14ac:dyDescent="0.3">
      <c r="F498" s="27"/>
      <c r="G498" s="27"/>
      <c r="H498" s="27"/>
      <c r="I498" s="27"/>
    </row>
    <row r="499" spans="6:9" ht="14.25" customHeight="1" x14ac:dyDescent="0.3">
      <c r="F499" s="27"/>
      <c r="G499" s="27"/>
      <c r="H499" s="27"/>
      <c r="I499" s="27"/>
    </row>
    <row r="500" spans="6:9" ht="14.25" customHeight="1" x14ac:dyDescent="0.3">
      <c r="F500" s="27"/>
      <c r="G500" s="27"/>
      <c r="H500" s="27"/>
      <c r="I500" s="27"/>
    </row>
    <row r="501" spans="6:9" ht="14.25" customHeight="1" x14ac:dyDescent="0.3">
      <c r="F501" s="27"/>
      <c r="G501" s="27"/>
      <c r="H501" s="27"/>
      <c r="I501" s="27"/>
    </row>
    <row r="502" spans="6:9" ht="14.25" customHeight="1" x14ac:dyDescent="0.3">
      <c r="F502" s="27"/>
      <c r="G502" s="27"/>
      <c r="H502" s="27"/>
      <c r="I502" s="27"/>
    </row>
    <row r="503" spans="6:9" ht="14.25" customHeight="1" x14ac:dyDescent="0.3">
      <c r="F503" s="27"/>
      <c r="G503" s="27"/>
      <c r="H503" s="27"/>
      <c r="I503" s="27"/>
    </row>
    <row r="504" spans="6:9" ht="14.25" customHeight="1" x14ac:dyDescent="0.3">
      <c r="F504" s="27"/>
      <c r="G504" s="27"/>
      <c r="H504" s="27"/>
      <c r="I504" s="27"/>
    </row>
    <row r="505" spans="6:9" ht="14.25" customHeight="1" x14ac:dyDescent="0.3">
      <c r="F505" s="27"/>
      <c r="G505" s="27"/>
      <c r="H505" s="27"/>
      <c r="I505" s="27"/>
    </row>
    <row r="506" spans="6:9" ht="14.25" customHeight="1" x14ac:dyDescent="0.3">
      <c r="F506" s="27"/>
      <c r="G506" s="27"/>
      <c r="H506" s="27"/>
      <c r="I506" s="27"/>
    </row>
    <row r="507" spans="6:9" ht="14.25" customHeight="1" x14ac:dyDescent="0.3">
      <c r="F507" s="27"/>
      <c r="G507" s="27"/>
      <c r="H507" s="27"/>
      <c r="I507" s="27"/>
    </row>
    <row r="508" spans="6:9" ht="14.25" customHeight="1" x14ac:dyDescent="0.3">
      <c r="F508" s="27"/>
      <c r="G508" s="27"/>
      <c r="H508" s="27"/>
      <c r="I508" s="27"/>
    </row>
    <row r="509" spans="6:9" ht="14.25" customHeight="1" x14ac:dyDescent="0.3">
      <c r="F509" s="27"/>
      <c r="G509" s="27"/>
      <c r="H509" s="27"/>
      <c r="I509" s="27"/>
    </row>
    <row r="510" spans="6:9" ht="14.25" customHeight="1" x14ac:dyDescent="0.3">
      <c r="F510" s="27"/>
      <c r="G510" s="27"/>
      <c r="H510" s="27"/>
      <c r="I510" s="27"/>
    </row>
    <row r="511" spans="6:9" ht="14.25" customHeight="1" x14ac:dyDescent="0.3">
      <c r="F511" s="27"/>
      <c r="G511" s="27"/>
      <c r="H511" s="27"/>
      <c r="I511" s="27"/>
    </row>
    <row r="512" spans="6:9" ht="14.25" customHeight="1" x14ac:dyDescent="0.3">
      <c r="F512" s="27"/>
      <c r="G512" s="27"/>
      <c r="H512" s="27"/>
      <c r="I512" s="27"/>
    </row>
    <row r="513" spans="6:9" ht="14.25" customHeight="1" x14ac:dyDescent="0.3">
      <c r="F513" s="27"/>
      <c r="G513" s="27"/>
      <c r="H513" s="27"/>
      <c r="I513" s="27"/>
    </row>
    <row r="514" spans="6:9" ht="14.25" customHeight="1" x14ac:dyDescent="0.3">
      <c r="F514" s="27"/>
      <c r="G514" s="27"/>
      <c r="H514" s="27"/>
      <c r="I514" s="27"/>
    </row>
    <row r="515" spans="6:9" ht="14.25" customHeight="1" x14ac:dyDescent="0.3">
      <c r="F515" s="27"/>
      <c r="G515" s="27"/>
      <c r="H515" s="27"/>
      <c r="I515" s="27"/>
    </row>
    <row r="516" spans="6:9" ht="14.25" customHeight="1" x14ac:dyDescent="0.3">
      <c r="F516" s="27"/>
      <c r="G516" s="27"/>
      <c r="H516" s="27"/>
      <c r="I516" s="27"/>
    </row>
    <row r="517" spans="6:9" ht="14.25" customHeight="1" x14ac:dyDescent="0.3">
      <c r="F517" s="27"/>
      <c r="G517" s="27"/>
      <c r="H517" s="27"/>
      <c r="I517" s="27"/>
    </row>
    <row r="518" spans="6:9" ht="14.25" customHeight="1" x14ac:dyDescent="0.3">
      <c r="F518" s="27"/>
      <c r="G518" s="27"/>
      <c r="H518" s="27"/>
      <c r="I518" s="27"/>
    </row>
    <row r="519" spans="6:9" ht="14.25" customHeight="1" x14ac:dyDescent="0.3">
      <c r="F519" s="27"/>
      <c r="G519" s="27"/>
      <c r="H519" s="27"/>
      <c r="I519" s="27"/>
    </row>
    <row r="520" spans="6:9" ht="14.25" customHeight="1" x14ac:dyDescent="0.3">
      <c r="F520" s="27"/>
      <c r="G520" s="27"/>
      <c r="H520" s="27"/>
      <c r="I520" s="27"/>
    </row>
    <row r="521" spans="6:9" ht="14.25" customHeight="1" x14ac:dyDescent="0.3">
      <c r="F521" s="27"/>
      <c r="G521" s="27"/>
      <c r="H521" s="27"/>
      <c r="I521" s="27"/>
    </row>
    <row r="522" spans="6:9" ht="14.25" customHeight="1" x14ac:dyDescent="0.3">
      <c r="F522" s="27"/>
      <c r="G522" s="27"/>
      <c r="H522" s="27"/>
      <c r="I522" s="27"/>
    </row>
    <row r="523" spans="6:9" ht="14.25" customHeight="1" x14ac:dyDescent="0.3">
      <c r="F523" s="27"/>
      <c r="G523" s="27"/>
      <c r="H523" s="27"/>
      <c r="I523" s="27"/>
    </row>
    <row r="524" spans="6:9" ht="14.25" customHeight="1" x14ac:dyDescent="0.3">
      <c r="F524" s="27"/>
      <c r="G524" s="27"/>
      <c r="H524" s="27"/>
      <c r="I524" s="27"/>
    </row>
    <row r="525" spans="6:9" ht="14.25" customHeight="1" x14ac:dyDescent="0.3">
      <c r="F525" s="27"/>
      <c r="G525" s="27"/>
      <c r="H525" s="27"/>
      <c r="I525" s="27"/>
    </row>
    <row r="526" spans="6:9" ht="14.25" customHeight="1" x14ac:dyDescent="0.3">
      <c r="F526" s="27"/>
      <c r="G526" s="27"/>
      <c r="H526" s="27"/>
      <c r="I526" s="27"/>
    </row>
    <row r="527" spans="6:9" ht="14.25" customHeight="1" x14ac:dyDescent="0.3">
      <c r="F527" s="27"/>
      <c r="G527" s="27"/>
      <c r="H527" s="27"/>
      <c r="I527" s="27"/>
    </row>
    <row r="528" spans="6:9" ht="14.25" customHeight="1" x14ac:dyDescent="0.3">
      <c r="F528" s="27"/>
      <c r="G528" s="27"/>
      <c r="H528" s="27"/>
      <c r="I528" s="27"/>
    </row>
    <row r="529" spans="6:9" ht="14.25" customHeight="1" x14ac:dyDescent="0.3">
      <c r="F529" s="27"/>
      <c r="G529" s="27"/>
      <c r="H529" s="27"/>
      <c r="I529" s="27"/>
    </row>
    <row r="530" spans="6:9" ht="14.25" customHeight="1" x14ac:dyDescent="0.3">
      <c r="F530" s="27"/>
      <c r="G530" s="27"/>
      <c r="H530" s="27"/>
      <c r="I530" s="27"/>
    </row>
    <row r="531" spans="6:9" ht="14.25" customHeight="1" x14ac:dyDescent="0.3">
      <c r="F531" s="27"/>
      <c r="G531" s="27"/>
      <c r="H531" s="27"/>
      <c r="I531" s="27"/>
    </row>
    <row r="532" spans="6:9" ht="14.25" customHeight="1" x14ac:dyDescent="0.3">
      <c r="F532" s="27"/>
      <c r="G532" s="27"/>
      <c r="H532" s="27"/>
      <c r="I532" s="27"/>
    </row>
    <row r="533" spans="6:9" ht="14.25" customHeight="1" x14ac:dyDescent="0.3">
      <c r="F533" s="27"/>
      <c r="G533" s="27"/>
      <c r="H533" s="27"/>
      <c r="I533" s="27"/>
    </row>
    <row r="534" spans="6:9" ht="14.25" customHeight="1" x14ac:dyDescent="0.3">
      <c r="F534" s="27"/>
      <c r="G534" s="27"/>
      <c r="H534" s="27"/>
      <c r="I534" s="27"/>
    </row>
    <row r="535" spans="6:9" ht="14.25" customHeight="1" x14ac:dyDescent="0.3">
      <c r="F535" s="27"/>
      <c r="G535" s="27"/>
      <c r="H535" s="27"/>
      <c r="I535" s="27"/>
    </row>
    <row r="536" spans="6:9" ht="14.25" customHeight="1" x14ac:dyDescent="0.3">
      <c r="F536" s="27"/>
      <c r="G536" s="27"/>
      <c r="H536" s="27"/>
      <c r="I536" s="27"/>
    </row>
    <row r="537" spans="6:9" ht="14.25" customHeight="1" x14ac:dyDescent="0.3">
      <c r="F537" s="27"/>
      <c r="G537" s="27"/>
      <c r="H537" s="27"/>
      <c r="I537" s="27"/>
    </row>
    <row r="538" spans="6:9" ht="14.25" customHeight="1" x14ac:dyDescent="0.3">
      <c r="F538" s="27"/>
      <c r="G538" s="27"/>
      <c r="H538" s="27"/>
      <c r="I538" s="27"/>
    </row>
    <row r="539" spans="6:9" ht="14.25" customHeight="1" x14ac:dyDescent="0.3">
      <c r="F539" s="27"/>
      <c r="G539" s="27"/>
      <c r="H539" s="27"/>
      <c r="I539" s="27"/>
    </row>
    <row r="540" spans="6:9" ht="14.25" customHeight="1" x14ac:dyDescent="0.3">
      <c r="F540" s="27"/>
      <c r="G540" s="27"/>
      <c r="H540" s="27"/>
      <c r="I540" s="27"/>
    </row>
    <row r="541" spans="6:9" ht="14.25" customHeight="1" x14ac:dyDescent="0.3">
      <c r="F541" s="27"/>
      <c r="G541" s="27"/>
      <c r="H541" s="27"/>
      <c r="I541" s="27"/>
    </row>
    <row r="542" spans="6:9" ht="14.25" customHeight="1" x14ac:dyDescent="0.3">
      <c r="F542" s="27"/>
      <c r="G542" s="27"/>
      <c r="H542" s="27"/>
      <c r="I542" s="27"/>
    </row>
    <row r="543" spans="6:9" ht="14.25" customHeight="1" x14ac:dyDescent="0.3">
      <c r="F543" s="27"/>
      <c r="G543" s="27"/>
      <c r="H543" s="27"/>
      <c r="I543" s="27"/>
    </row>
    <row r="544" spans="6:9" ht="14.25" customHeight="1" x14ac:dyDescent="0.3">
      <c r="F544" s="27"/>
      <c r="G544" s="27"/>
      <c r="H544" s="27"/>
      <c r="I544" s="27"/>
    </row>
    <row r="545" spans="6:9" ht="14.25" customHeight="1" x14ac:dyDescent="0.3">
      <c r="F545" s="27"/>
      <c r="G545" s="27"/>
      <c r="H545" s="27"/>
      <c r="I545" s="27"/>
    </row>
    <row r="546" spans="6:9" ht="14.25" customHeight="1" x14ac:dyDescent="0.3">
      <c r="F546" s="27"/>
      <c r="G546" s="27"/>
      <c r="H546" s="27"/>
      <c r="I546" s="27"/>
    </row>
    <row r="547" spans="6:9" ht="14.25" customHeight="1" x14ac:dyDescent="0.3">
      <c r="F547" s="27"/>
      <c r="G547" s="27"/>
      <c r="H547" s="27"/>
      <c r="I547" s="27"/>
    </row>
    <row r="548" spans="6:9" ht="14.25" customHeight="1" x14ac:dyDescent="0.3">
      <c r="F548" s="27"/>
      <c r="G548" s="27"/>
      <c r="H548" s="27"/>
      <c r="I548" s="27"/>
    </row>
    <row r="549" spans="6:9" ht="14.25" customHeight="1" x14ac:dyDescent="0.3">
      <c r="F549" s="27"/>
      <c r="G549" s="27"/>
      <c r="H549" s="27"/>
      <c r="I549" s="27"/>
    </row>
    <row r="550" spans="6:9" ht="14.25" customHeight="1" x14ac:dyDescent="0.3">
      <c r="F550" s="27"/>
      <c r="G550" s="27"/>
      <c r="H550" s="27"/>
      <c r="I550" s="27"/>
    </row>
    <row r="551" spans="6:9" ht="14.25" customHeight="1" x14ac:dyDescent="0.3">
      <c r="F551" s="27"/>
      <c r="G551" s="27"/>
      <c r="H551" s="27"/>
      <c r="I551" s="27"/>
    </row>
    <row r="552" spans="6:9" ht="14.25" customHeight="1" x14ac:dyDescent="0.3">
      <c r="F552" s="27"/>
      <c r="G552" s="27"/>
      <c r="H552" s="27"/>
      <c r="I552" s="27"/>
    </row>
    <row r="553" spans="6:9" ht="14.25" customHeight="1" x14ac:dyDescent="0.3">
      <c r="F553" s="27"/>
      <c r="G553" s="27"/>
      <c r="H553" s="27"/>
      <c r="I553" s="27"/>
    </row>
    <row r="554" spans="6:9" ht="14.25" customHeight="1" x14ac:dyDescent="0.3">
      <c r="F554" s="27"/>
      <c r="G554" s="27"/>
      <c r="H554" s="27"/>
      <c r="I554" s="27"/>
    </row>
    <row r="555" spans="6:9" ht="14.25" customHeight="1" x14ac:dyDescent="0.3">
      <c r="F555" s="27"/>
      <c r="G555" s="27"/>
      <c r="H555" s="27"/>
      <c r="I555" s="27"/>
    </row>
    <row r="556" spans="6:9" ht="14.25" customHeight="1" x14ac:dyDescent="0.3">
      <c r="F556" s="27"/>
      <c r="G556" s="27"/>
      <c r="H556" s="27"/>
      <c r="I556" s="27"/>
    </row>
    <row r="557" spans="6:9" ht="14.25" customHeight="1" x14ac:dyDescent="0.3">
      <c r="F557" s="27"/>
      <c r="G557" s="27"/>
      <c r="H557" s="27"/>
      <c r="I557" s="27"/>
    </row>
    <row r="558" spans="6:9" ht="14.25" customHeight="1" x14ac:dyDescent="0.3">
      <c r="F558" s="27"/>
      <c r="G558" s="27"/>
      <c r="H558" s="27"/>
      <c r="I558" s="27"/>
    </row>
    <row r="559" spans="6:9" ht="14.25" customHeight="1" x14ac:dyDescent="0.3">
      <c r="F559" s="27"/>
      <c r="G559" s="27"/>
      <c r="H559" s="27"/>
      <c r="I559" s="27"/>
    </row>
    <row r="560" spans="6:9" ht="14.25" customHeight="1" x14ac:dyDescent="0.3">
      <c r="F560" s="27"/>
      <c r="G560" s="27"/>
      <c r="H560" s="27"/>
      <c r="I560" s="27"/>
    </row>
    <row r="561" spans="6:9" ht="14.25" customHeight="1" x14ac:dyDescent="0.3">
      <c r="F561" s="27"/>
      <c r="G561" s="27"/>
      <c r="H561" s="27"/>
      <c r="I561" s="27"/>
    </row>
    <row r="562" spans="6:9" ht="14.25" customHeight="1" x14ac:dyDescent="0.3">
      <c r="F562" s="27"/>
      <c r="G562" s="27"/>
      <c r="H562" s="27"/>
      <c r="I562" s="27"/>
    </row>
    <row r="563" spans="6:9" ht="14.25" customHeight="1" x14ac:dyDescent="0.3">
      <c r="F563" s="27"/>
      <c r="G563" s="27"/>
      <c r="H563" s="27"/>
      <c r="I563" s="27"/>
    </row>
    <row r="564" spans="6:9" ht="14.25" customHeight="1" x14ac:dyDescent="0.3">
      <c r="F564" s="27"/>
      <c r="G564" s="27"/>
      <c r="H564" s="27"/>
      <c r="I564" s="27"/>
    </row>
    <row r="565" spans="6:9" ht="14.25" customHeight="1" x14ac:dyDescent="0.3">
      <c r="F565" s="27"/>
      <c r="G565" s="27"/>
      <c r="H565" s="27"/>
      <c r="I565" s="27"/>
    </row>
    <row r="566" spans="6:9" ht="14.25" customHeight="1" x14ac:dyDescent="0.3">
      <c r="F566" s="27"/>
      <c r="G566" s="27"/>
      <c r="H566" s="27"/>
      <c r="I566" s="27"/>
    </row>
    <row r="567" spans="6:9" ht="14.25" customHeight="1" x14ac:dyDescent="0.3">
      <c r="F567" s="27"/>
      <c r="G567" s="27"/>
      <c r="H567" s="27"/>
      <c r="I567" s="27"/>
    </row>
    <row r="568" spans="6:9" ht="14.25" customHeight="1" x14ac:dyDescent="0.3">
      <c r="F568" s="27"/>
      <c r="G568" s="27"/>
      <c r="H568" s="27"/>
      <c r="I568" s="27"/>
    </row>
    <row r="569" spans="6:9" ht="14.25" customHeight="1" x14ac:dyDescent="0.3">
      <c r="F569" s="27"/>
      <c r="G569" s="27"/>
      <c r="H569" s="27"/>
      <c r="I569" s="27"/>
    </row>
    <row r="570" spans="6:9" ht="14.25" customHeight="1" x14ac:dyDescent="0.3">
      <c r="F570" s="27"/>
      <c r="G570" s="27"/>
      <c r="H570" s="27"/>
      <c r="I570" s="27"/>
    </row>
    <row r="571" spans="6:9" ht="14.25" customHeight="1" x14ac:dyDescent="0.3">
      <c r="F571" s="27"/>
      <c r="G571" s="27"/>
      <c r="H571" s="27"/>
      <c r="I571" s="27"/>
    </row>
    <row r="572" spans="6:9" ht="14.25" customHeight="1" x14ac:dyDescent="0.3">
      <c r="F572" s="27"/>
      <c r="G572" s="27"/>
      <c r="H572" s="27"/>
      <c r="I572" s="27"/>
    </row>
    <row r="573" spans="6:9" ht="14.25" customHeight="1" x14ac:dyDescent="0.3">
      <c r="F573" s="27"/>
      <c r="G573" s="27"/>
      <c r="H573" s="27"/>
      <c r="I573" s="27"/>
    </row>
    <row r="574" spans="6:9" ht="14.25" customHeight="1" x14ac:dyDescent="0.3">
      <c r="F574" s="27"/>
      <c r="G574" s="27"/>
      <c r="H574" s="27"/>
      <c r="I574" s="27"/>
    </row>
    <row r="575" spans="6:9" ht="14.25" customHeight="1" x14ac:dyDescent="0.3">
      <c r="F575" s="27"/>
      <c r="G575" s="27"/>
      <c r="H575" s="27"/>
      <c r="I575" s="27"/>
    </row>
    <row r="576" spans="6:9" ht="14.25" customHeight="1" x14ac:dyDescent="0.3">
      <c r="F576" s="27"/>
      <c r="G576" s="27"/>
      <c r="H576" s="27"/>
      <c r="I576" s="27"/>
    </row>
    <row r="577" spans="6:9" ht="14.25" customHeight="1" x14ac:dyDescent="0.3">
      <c r="F577" s="27"/>
      <c r="G577" s="27"/>
      <c r="H577" s="27"/>
      <c r="I577" s="27"/>
    </row>
    <row r="578" spans="6:9" ht="14.25" customHeight="1" x14ac:dyDescent="0.3">
      <c r="F578" s="27"/>
      <c r="G578" s="27"/>
      <c r="H578" s="27"/>
      <c r="I578" s="27"/>
    </row>
    <row r="579" spans="6:9" ht="14.25" customHeight="1" x14ac:dyDescent="0.3">
      <c r="F579" s="27"/>
      <c r="G579" s="27"/>
      <c r="H579" s="27"/>
      <c r="I579" s="27"/>
    </row>
    <row r="580" spans="6:9" ht="14.25" customHeight="1" x14ac:dyDescent="0.3">
      <c r="F580" s="27"/>
      <c r="G580" s="27"/>
      <c r="H580" s="27"/>
      <c r="I580" s="27"/>
    </row>
    <row r="581" spans="6:9" ht="14.25" customHeight="1" x14ac:dyDescent="0.3">
      <c r="F581" s="27"/>
      <c r="G581" s="27"/>
      <c r="H581" s="27"/>
      <c r="I581" s="27"/>
    </row>
    <row r="582" spans="6:9" ht="14.25" customHeight="1" x14ac:dyDescent="0.3">
      <c r="F582" s="27"/>
      <c r="G582" s="27"/>
      <c r="H582" s="27"/>
      <c r="I582" s="27"/>
    </row>
    <row r="583" spans="6:9" ht="14.25" customHeight="1" x14ac:dyDescent="0.3">
      <c r="F583" s="27"/>
      <c r="G583" s="27"/>
      <c r="H583" s="27"/>
      <c r="I583" s="27"/>
    </row>
    <row r="584" spans="6:9" ht="14.25" customHeight="1" x14ac:dyDescent="0.3">
      <c r="F584" s="27"/>
      <c r="G584" s="27"/>
      <c r="H584" s="27"/>
      <c r="I584" s="27"/>
    </row>
    <row r="585" spans="6:9" ht="14.25" customHeight="1" x14ac:dyDescent="0.3">
      <c r="F585" s="27"/>
      <c r="G585" s="27"/>
      <c r="H585" s="27"/>
      <c r="I585" s="27"/>
    </row>
    <row r="586" spans="6:9" ht="14.25" customHeight="1" x14ac:dyDescent="0.3">
      <c r="F586" s="27"/>
      <c r="G586" s="27"/>
      <c r="H586" s="27"/>
      <c r="I586" s="27"/>
    </row>
    <row r="587" spans="6:9" ht="14.25" customHeight="1" x14ac:dyDescent="0.3">
      <c r="F587" s="27"/>
      <c r="G587" s="27"/>
      <c r="H587" s="27"/>
      <c r="I587" s="27"/>
    </row>
    <row r="588" spans="6:9" ht="14.25" customHeight="1" x14ac:dyDescent="0.3">
      <c r="F588" s="27"/>
      <c r="G588" s="27"/>
      <c r="H588" s="27"/>
      <c r="I588" s="27"/>
    </row>
    <row r="589" spans="6:9" ht="14.25" customHeight="1" x14ac:dyDescent="0.3">
      <c r="F589" s="27"/>
      <c r="G589" s="27"/>
      <c r="H589" s="27"/>
      <c r="I589" s="27"/>
    </row>
    <row r="590" spans="6:9" ht="14.25" customHeight="1" x14ac:dyDescent="0.3">
      <c r="F590" s="27"/>
      <c r="G590" s="27"/>
      <c r="H590" s="27"/>
      <c r="I590" s="27"/>
    </row>
    <row r="591" spans="6:9" ht="14.25" customHeight="1" x14ac:dyDescent="0.3">
      <c r="F591" s="27"/>
      <c r="G591" s="27"/>
      <c r="H591" s="27"/>
      <c r="I591" s="27"/>
    </row>
    <row r="592" spans="6:9" ht="14.25" customHeight="1" x14ac:dyDescent="0.3">
      <c r="F592" s="27"/>
      <c r="G592" s="27"/>
      <c r="H592" s="27"/>
      <c r="I592" s="27"/>
    </row>
    <row r="593" spans="6:9" ht="14.25" customHeight="1" x14ac:dyDescent="0.3">
      <c r="F593" s="27"/>
      <c r="G593" s="27"/>
      <c r="H593" s="27"/>
      <c r="I593" s="27"/>
    </row>
    <row r="594" spans="6:9" ht="14.25" customHeight="1" x14ac:dyDescent="0.3">
      <c r="F594" s="27"/>
      <c r="G594" s="27"/>
      <c r="H594" s="27"/>
      <c r="I594" s="27"/>
    </row>
    <row r="595" spans="6:9" ht="14.25" customHeight="1" x14ac:dyDescent="0.3">
      <c r="F595" s="27"/>
      <c r="G595" s="27"/>
      <c r="H595" s="27"/>
      <c r="I595" s="27"/>
    </row>
    <row r="596" spans="6:9" ht="14.25" customHeight="1" x14ac:dyDescent="0.3">
      <c r="F596" s="27"/>
      <c r="G596" s="27"/>
      <c r="H596" s="27"/>
      <c r="I596" s="27"/>
    </row>
    <row r="597" spans="6:9" ht="14.25" customHeight="1" x14ac:dyDescent="0.3">
      <c r="F597" s="27"/>
      <c r="G597" s="27"/>
      <c r="H597" s="27"/>
      <c r="I597" s="27"/>
    </row>
    <row r="598" spans="6:9" ht="14.25" customHeight="1" x14ac:dyDescent="0.3">
      <c r="F598" s="27"/>
      <c r="G598" s="27"/>
      <c r="H598" s="27"/>
      <c r="I598" s="27"/>
    </row>
    <row r="599" spans="6:9" ht="14.25" customHeight="1" x14ac:dyDescent="0.3">
      <c r="F599" s="27"/>
      <c r="G599" s="27"/>
      <c r="H599" s="27"/>
      <c r="I599" s="27"/>
    </row>
    <row r="600" spans="6:9" ht="14.25" customHeight="1" x14ac:dyDescent="0.3">
      <c r="F600" s="27"/>
      <c r="G600" s="27"/>
      <c r="H600" s="27"/>
      <c r="I600" s="27"/>
    </row>
    <row r="601" spans="6:9" ht="14.25" customHeight="1" x14ac:dyDescent="0.3">
      <c r="F601" s="27"/>
      <c r="G601" s="27"/>
      <c r="H601" s="27"/>
      <c r="I601" s="27"/>
    </row>
    <row r="602" spans="6:9" ht="14.25" customHeight="1" x14ac:dyDescent="0.3">
      <c r="F602" s="27"/>
      <c r="G602" s="27"/>
      <c r="H602" s="27"/>
      <c r="I602" s="27"/>
    </row>
    <row r="603" spans="6:9" ht="14.25" customHeight="1" x14ac:dyDescent="0.3">
      <c r="F603" s="27"/>
      <c r="G603" s="27"/>
      <c r="H603" s="27"/>
      <c r="I603" s="27"/>
    </row>
    <row r="604" spans="6:9" ht="14.25" customHeight="1" x14ac:dyDescent="0.3">
      <c r="F604" s="27"/>
      <c r="G604" s="27"/>
      <c r="H604" s="27"/>
      <c r="I604" s="27"/>
    </row>
    <row r="605" spans="6:9" ht="14.25" customHeight="1" x14ac:dyDescent="0.3">
      <c r="F605" s="27"/>
      <c r="G605" s="27"/>
      <c r="H605" s="27"/>
      <c r="I605" s="27"/>
    </row>
    <row r="606" spans="6:9" ht="14.25" customHeight="1" x14ac:dyDescent="0.3">
      <c r="F606" s="27"/>
      <c r="G606" s="27"/>
      <c r="H606" s="27"/>
      <c r="I606" s="27"/>
    </row>
    <row r="607" spans="6:9" ht="14.25" customHeight="1" x14ac:dyDescent="0.3">
      <c r="F607" s="27"/>
      <c r="G607" s="27"/>
      <c r="H607" s="27"/>
      <c r="I607" s="27"/>
    </row>
    <row r="608" spans="6:9" ht="14.25" customHeight="1" x14ac:dyDescent="0.3">
      <c r="F608" s="27"/>
      <c r="G608" s="27"/>
      <c r="H608" s="27"/>
      <c r="I608" s="27"/>
    </row>
    <row r="609" spans="6:9" ht="14.25" customHeight="1" x14ac:dyDescent="0.3">
      <c r="F609" s="27"/>
      <c r="G609" s="27"/>
      <c r="H609" s="27"/>
      <c r="I609" s="27"/>
    </row>
    <row r="610" spans="6:9" ht="14.25" customHeight="1" x14ac:dyDescent="0.3">
      <c r="F610" s="27"/>
      <c r="G610" s="27"/>
      <c r="H610" s="27"/>
      <c r="I610" s="27"/>
    </row>
    <row r="611" spans="6:9" ht="14.25" customHeight="1" x14ac:dyDescent="0.3">
      <c r="F611" s="27"/>
      <c r="G611" s="27"/>
      <c r="H611" s="27"/>
      <c r="I611" s="27"/>
    </row>
    <row r="612" spans="6:9" ht="14.25" customHeight="1" x14ac:dyDescent="0.3">
      <c r="F612" s="27"/>
      <c r="G612" s="27"/>
      <c r="H612" s="27"/>
      <c r="I612" s="27"/>
    </row>
    <row r="613" spans="6:9" ht="14.25" customHeight="1" x14ac:dyDescent="0.3">
      <c r="F613" s="27"/>
      <c r="G613" s="27"/>
      <c r="H613" s="27"/>
      <c r="I613" s="27"/>
    </row>
    <row r="614" spans="6:9" ht="14.25" customHeight="1" x14ac:dyDescent="0.3">
      <c r="F614" s="27"/>
      <c r="G614" s="27"/>
      <c r="H614" s="27"/>
      <c r="I614" s="27"/>
    </row>
    <row r="615" spans="6:9" ht="14.25" customHeight="1" x14ac:dyDescent="0.3">
      <c r="F615" s="27"/>
      <c r="G615" s="27"/>
      <c r="H615" s="27"/>
      <c r="I615" s="27"/>
    </row>
    <row r="616" spans="6:9" ht="14.25" customHeight="1" x14ac:dyDescent="0.3">
      <c r="F616" s="27"/>
      <c r="G616" s="27"/>
      <c r="H616" s="27"/>
      <c r="I616" s="27"/>
    </row>
    <row r="617" spans="6:9" ht="14.25" customHeight="1" x14ac:dyDescent="0.3">
      <c r="F617" s="27"/>
      <c r="G617" s="27"/>
      <c r="H617" s="27"/>
      <c r="I617" s="27"/>
    </row>
    <row r="618" spans="6:9" ht="14.25" customHeight="1" x14ac:dyDescent="0.3">
      <c r="F618" s="27"/>
      <c r="G618" s="27"/>
      <c r="H618" s="27"/>
      <c r="I618" s="27"/>
    </row>
    <row r="619" spans="6:9" ht="14.25" customHeight="1" x14ac:dyDescent="0.3">
      <c r="F619" s="27"/>
      <c r="G619" s="27"/>
      <c r="H619" s="27"/>
      <c r="I619" s="27"/>
    </row>
    <row r="620" spans="6:9" ht="14.25" customHeight="1" x14ac:dyDescent="0.3">
      <c r="F620" s="27"/>
      <c r="G620" s="27"/>
      <c r="H620" s="27"/>
      <c r="I620" s="27"/>
    </row>
    <row r="621" spans="6:9" ht="14.25" customHeight="1" x14ac:dyDescent="0.3">
      <c r="F621" s="27"/>
      <c r="G621" s="27"/>
      <c r="H621" s="27"/>
      <c r="I621" s="27"/>
    </row>
    <row r="622" spans="6:9" ht="14.25" customHeight="1" x14ac:dyDescent="0.3">
      <c r="F622" s="27"/>
      <c r="G622" s="27"/>
      <c r="H622" s="27"/>
      <c r="I622" s="27"/>
    </row>
    <row r="623" spans="6:9" ht="14.25" customHeight="1" x14ac:dyDescent="0.3">
      <c r="F623" s="27"/>
      <c r="G623" s="27"/>
      <c r="H623" s="27"/>
      <c r="I623" s="27"/>
    </row>
    <row r="624" spans="6:9" ht="14.25" customHeight="1" x14ac:dyDescent="0.3">
      <c r="F624" s="27"/>
      <c r="G624" s="27"/>
      <c r="H624" s="27"/>
      <c r="I624" s="27"/>
    </row>
    <row r="625" spans="6:9" ht="14.25" customHeight="1" x14ac:dyDescent="0.3">
      <c r="F625" s="27"/>
      <c r="G625" s="27"/>
      <c r="H625" s="27"/>
      <c r="I625" s="27"/>
    </row>
    <row r="626" spans="6:9" ht="14.25" customHeight="1" x14ac:dyDescent="0.3">
      <c r="F626" s="27"/>
      <c r="G626" s="27"/>
      <c r="H626" s="27"/>
      <c r="I626" s="27"/>
    </row>
    <row r="627" spans="6:9" ht="14.25" customHeight="1" x14ac:dyDescent="0.3">
      <c r="F627" s="27"/>
      <c r="G627" s="27"/>
      <c r="H627" s="27"/>
      <c r="I627" s="27"/>
    </row>
    <row r="628" spans="6:9" ht="14.25" customHeight="1" x14ac:dyDescent="0.3">
      <c r="F628" s="27"/>
      <c r="G628" s="27"/>
      <c r="H628" s="27"/>
      <c r="I628" s="27"/>
    </row>
    <row r="629" spans="6:9" ht="14.25" customHeight="1" x14ac:dyDescent="0.3">
      <c r="F629" s="27"/>
      <c r="G629" s="27"/>
      <c r="H629" s="27"/>
      <c r="I629" s="27"/>
    </row>
    <row r="630" spans="6:9" ht="14.25" customHeight="1" x14ac:dyDescent="0.3">
      <c r="F630" s="27"/>
      <c r="G630" s="27"/>
      <c r="H630" s="27"/>
      <c r="I630" s="27"/>
    </row>
    <row r="631" spans="6:9" ht="14.25" customHeight="1" x14ac:dyDescent="0.3">
      <c r="F631" s="27"/>
      <c r="G631" s="27"/>
      <c r="H631" s="27"/>
      <c r="I631" s="27"/>
    </row>
    <row r="632" spans="6:9" ht="14.25" customHeight="1" x14ac:dyDescent="0.3">
      <c r="F632" s="27"/>
      <c r="G632" s="27"/>
      <c r="H632" s="27"/>
      <c r="I632" s="27"/>
    </row>
    <row r="633" spans="6:9" ht="14.25" customHeight="1" x14ac:dyDescent="0.3">
      <c r="F633" s="27"/>
      <c r="G633" s="27"/>
      <c r="H633" s="27"/>
      <c r="I633" s="27"/>
    </row>
    <row r="634" spans="6:9" ht="14.25" customHeight="1" x14ac:dyDescent="0.3">
      <c r="F634" s="27"/>
      <c r="G634" s="27"/>
      <c r="H634" s="27"/>
      <c r="I634" s="27"/>
    </row>
    <row r="635" spans="6:9" ht="14.25" customHeight="1" x14ac:dyDescent="0.3">
      <c r="F635" s="27"/>
      <c r="G635" s="27"/>
      <c r="H635" s="27"/>
      <c r="I635" s="27"/>
    </row>
    <row r="636" spans="6:9" ht="14.25" customHeight="1" x14ac:dyDescent="0.3">
      <c r="F636" s="27"/>
      <c r="G636" s="27"/>
      <c r="H636" s="27"/>
      <c r="I636" s="27"/>
    </row>
    <row r="637" spans="6:9" ht="14.25" customHeight="1" x14ac:dyDescent="0.3">
      <c r="F637" s="27"/>
      <c r="G637" s="27"/>
      <c r="H637" s="27"/>
      <c r="I637" s="27"/>
    </row>
    <row r="638" spans="6:9" ht="14.25" customHeight="1" x14ac:dyDescent="0.3">
      <c r="F638" s="27"/>
      <c r="G638" s="27"/>
      <c r="H638" s="27"/>
      <c r="I638" s="27"/>
    </row>
    <row r="639" spans="6:9" ht="14.25" customHeight="1" x14ac:dyDescent="0.3">
      <c r="F639" s="27"/>
      <c r="G639" s="27"/>
      <c r="H639" s="27"/>
      <c r="I639" s="27"/>
    </row>
    <row r="640" spans="6:9" ht="14.25" customHeight="1" x14ac:dyDescent="0.3">
      <c r="F640" s="27"/>
      <c r="G640" s="27"/>
      <c r="H640" s="27"/>
      <c r="I640" s="27"/>
    </row>
    <row r="641" spans="6:9" ht="14.25" customHeight="1" x14ac:dyDescent="0.3">
      <c r="F641" s="27"/>
      <c r="G641" s="27"/>
      <c r="H641" s="27"/>
      <c r="I641" s="27"/>
    </row>
    <row r="642" spans="6:9" ht="14.25" customHeight="1" x14ac:dyDescent="0.3">
      <c r="F642" s="27"/>
      <c r="G642" s="27"/>
      <c r="H642" s="27"/>
      <c r="I642" s="27"/>
    </row>
    <row r="643" spans="6:9" ht="14.25" customHeight="1" x14ac:dyDescent="0.3">
      <c r="F643" s="27"/>
      <c r="G643" s="27"/>
      <c r="H643" s="27"/>
      <c r="I643" s="27"/>
    </row>
    <row r="644" spans="6:9" ht="14.25" customHeight="1" x14ac:dyDescent="0.3">
      <c r="F644" s="27"/>
      <c r="G644" s="27"/>
      <c r="H644" s="27"/>
      <c r="I644" s="27"/>
    </row>
    <row r="645" spans="6:9" ht="14.25" customHeight="1" x14ac:dyDescent="0.3">
      <c r="F645" s="27"/>
      <c r="G645" s="27"/>
      <c r="H645" s="27"/>
      <c r="I645" s="27"/>
    </row>
    <row r="646" spans="6:9" ht="14.25" customHeight="1" x14ac:dyDescent="0.3">
      <c r="F646" s="27"/>
      <c r="G646" s="27"/>
      <c r="H646" s="27"/>
      <c r="I646" s="27"/>
    </row>
    <row r="647" spans="6:9" ht="14.25" customHeight="1" x14ac:dyDescent="0.3">
      <c r="F647" s="27"/>
      <c r="G647" s="27"/>
      <c r="H647" s="27"/>
      <c r="I647" s="27"/>
    </row>
    <row r="648" spans="6:9" ht="14.25" customHeight="1" x14ac:dyDescent="0.3">
      <c r="F648" s="27"/>
      <c r="G648" s="27"/>
      <c r="H648" s="27"/>
      <c r="I648" s="27"/>
    </row>
    <row r="649" spans="6:9" ht="14.25" customHeight="1" x14ac:dyDescent="0.3">
      <c r="F649" s="27"/>
      <c r="G649" s="27"/>
      <c r="H649" s="27"/>
      <c r="I649" s="27"/>
    </row>
    <row r="650" spans="6:9" ht="14.25" customHeight="1" x14ac:dyDescent="0.3">
      <c r="F650" s="27"/>
      <c r="G650" s="27"/>
      <c r="H650" s="27"/>
      <c r="I650" s="27"/>
    </row>
    <row r="651" spans="6:9" ht="14.25" customHeight="1" x14ac:dyDescent="0.3">
      <c r="F651" s="27"/>
      <c r="G651" s="27"/>
      <c r="H651" s="27"/>
      <c r="I651" s="27"/>
    </row>
    <row r="652" spans="6:9" ht="14.25" customHeight="1" x14ac:dyDescent="0.3">
      <c r="F652" s="27"/>
      <c r="G652" s="27"/>
      <c r="H652" s="27"/>
      <c r="I652" s="27"/>
    </row>
    <row r="653" spans="6:9" ht="14.25" customHeight="1" x14ac:dyDescent="0.3">
      <c r="F653" s="27"/>
      <c r="G653" s="27"/>
      <c r="H653" s="27"/>
      <c r="I653" s="27"/>
    </row>
    <row r="654" spans="6:9" ht="14.25" customHeight="1" x14ac:dyDescent="0.3">
      <c r="F654" s="27"/>
      <c r="G654" s="27"/>
      <c r="H654" s="27"/>
      <c r="I654" s="27"/>
    </row>
    <row r="655" spans="6:9" ht="14.25" customHeight="1" x14ac:dyDescent="0.3">
      <c r="F655" s="27"/>
      <c r="G655" s="27"/>
      <c r="H655" s="27"/>
      <c r="I655" s="27"/>
    </row>
    <row r="656" spans="6:9" ht="14.25" customHeight="1" x14ac:dyDescent="0.3">
      <c r="F656" s="27"/>
      <c r="G656" s="27"/>
      <c r="H656" s="27"/>
      <c r="I656" s="27"/>
    </row>
    <row r="657" spans="6:9" ht="14.25" customHeight="1" x14ac:dyDescent="0.3">
      <c r="F657" s="27"/>
      <c r="G657" s="27"/>
      <c r="H657" s="27"/>
      <c r="I657" s="27"/>
    </row>
    <row r="658" spans="6:9" ht="14.25" customHeight="1" x14ac:dyDescent="0.3">
      <c r="F658" s="27"/>
      <c r="G658" s="27"/>
      <c r="H658" s="27"/>
      <c r="I658" s="27"/>
    </row>
    <row r="659" spans="6:9" ht="14.25" customHeight="1" x14ac:dyDescent="0.3">
      <c r="F659" s="27"/>
      <c r="G659" s="27"/>
      <c r="H659" s="27"/>
      <c r="I659" s="27"/>
    </row>
    <row r="660" spans="6:9" ht="14.25" customHeight="1" x14ac:dyDescent="0.3">
      <c r="F660" s="27"/>
      <c r="G660" s="27"/>
      <c r="H660" s="27"/>
      <c r="I660" s="27"/>
    </row>
    <row r="661" spans="6:9" ht="14.25" customHeight="1" x14ac:dyDescent="0.3">
      <c r="F661" s="27"/>
      <c r="G661" s="27"/>
      <c r="H661" s="27"/>
      <c r="I661" s="27"/>
    </row>
    <row r="662" spans="6:9" ht="14.25" customHeight="1" x14ac:dyDescent="0.3">
      <c r="F662" s="27"/>
      <c r="G662" s="27"/>
      <c r="H662" s="27"/>
      <c r="I662" s="27"/>
    </row>
    <row r="663" spans="6:9" ht="14.25" customHeight="1" x14ac:dyDescent="0.3">
      <c r="F663" s="27"/>
      <c r="G663" s="27"/>
      <c r="H663" s="27"/>
      <c r="I663" s="27"/>
    </row>
    <row r="664" spans="6:9" ht="14.25" customHeight="1" x14ac:dyDescent="0.3">
      <c r="F664" s="27"/>
      <c r="G664" s="27"/>
      <c r="H664" s="27"/>
      <c r="I664" s="27"/>
    </row>
    <row r="665" spans="6:9" ht="14.25" customHeight="1" x14ac:dyDescent="0.3">
      <c r="F665" s="27"/>
      <c r="G665" s="27"/>
      <c r="H665" s="27"/>
      <c r="I665" s="27"/>
    </row>
    <row r="666" spans="6:9" ht="14.25" customHeight="1" x14ac:dyDescent="0.3">
      <c r="F666" s="27"/>
      <c r="G666" s="27"/>
      <c r="H666" s="27"/>
      <c r="I666" s="27"/>
    </row>
    <row r="667" spans="6:9" ht="14.25" customHeight="1" x14ac:dyDescent="0.3">
      <c r="F667" s="27"/>
      <c r="G667" s="27"/>
      <c r="H667" s="27"/>
      <c r="I667" s="27"/>
    </row>
    <row r="668" spans="6:9" ht="14.25" customHeight="1" x14ac:dyDescent="0.3">
      <c r="F668" s="27"/>
      <c r="G668" s="27"/>
      <c r="H668" s="27"/>
      <c r="I668" s="27"/>
    </row>
    <row r="669" spans="6:9" ht="14.25" customHeight="1" x14ac:dyDescent="0.3">
      <c r="F669" s="27"/>
      <c r="G669" s="27"/>
      <c r="H669" s="27"/>
      <c r="I669" s="27"/>
    </row>
    <row r="670" spans="6:9" ht="14.25" customHeight="1" x14ac:dyDescent="0.3">
      <c r="F670" s="27"/>
      <c r="G670" s="27"/>
      <c r="H670" s="27"/>
      <c r="I670" s="27"/>
    </row>
    <row r="671" spans="6:9" ht="14.25" customHeight="1" x14ac:dyDescent="0.3">
      <c r="F671" s="27"/>
      <c r="G671" s="27"/>
      <c r="H671" s="27"/>
      <c r="I671" s="27"/>
    </row>
    <row r="672" spans="6:9" ht="14.25" customHeight="1" x14ac:dyDescent="0.3">
      <c r="F672" s="27"/>
      <c r="G672" s="27"/>
      <c r="H672" s="27"/>
      <c r="I672" s="27"/>
    </row>
    <row r="673" spans="6:9" ht="14.25" customHeight="1" x14ac:dyDescent="0.3">
      <c r="F673" s="27"/>
      <c r="G673" s="27"/>
      <c r="H673" s="27"/>
      <c r="I673" s="27"/>
    </row>
    <row r="674" spans="6:9" ht="14.25" customHeight="1" x14ac:dyDescent="0.3">
      <c r="F674" s="27"/>
      <c r="G674" s="27"/>
      <c r="H674" s="27"/>
      <c r="I674" s="27"/>
    </row>
    <row r="675" spans="6:9" ht="14.25" customHeight="1" x14ac:dyDescent="0.3">
      <c r="F675" s="27"/>
      <c r="G675" s="27"/>
      <c r="H675" s="27"/>
      <c r="I675" s="27"/>
    </row>
    <row r="676" spans="6:9" ht="14.25" customHeight="1" x14ac:dyDescent="0.3">
      <c r="F676" s="27"/>
      <c r="G676" s="27"/>
      <c r="H676" s="27"/>
      <c r="I676" s="27"/>
    </row>
    <row r="677" spans="6:9" ht="14.25" customHeight="1" x14ac:dyDescent="0.3">
      <c r="F677" s="27"/>
      <c r="G677" s="27"/>
      <c r="H677" s="27"/>
      <c r="I677" s="27"/>
    </row>
    <row r="678" spans="6:9" ht="14.25" customHeight="1" x14ac:dyDescent="0.3">
      <c r="F678" s="27"/>
      <c r="G678" s="27"/>
      <c r="H678" s="27"/>
      <c r="I678" s="27"/>
    </row>
    <row r="679" spans="6:9" ht="14.25" customHeight="1" x14ac:dyDescent="0.3">
      <c r="F679" s="27"/>
      <c r="G679" s="27"/>
      <c r="H679" s="27"/>
      <c r="I679" s="27"/>
    </row>
    <row r="680" spans="6:9" ht="14.25" customHeight="1" x14ac:dyDescent="0.3">
      <c r="F680" s="27"/>
      <c r="G680" s="27"/>
      <c r="H680" s="27"/>
      <c r="I680" s="27"/>
    </row>
    <row r="681" spans="6:9" ht="14.25" customHeight="1" x14ac:dyDescent="0.3">
      <c r="F681" s="27"/>
      <c r="G681" s="27"/>
      <c r="H681" s="27"/>
      <c r="I681" s="27"/>
    </row>
    <row r="682" spans="6:9" ht="14.25" customHeight="1" x14ac:dyDescent="0.3">
      <c r="F682" s="27"/>
      <c r="G682" s="27"/>
      <c r="H682" s="27"/>
      <c r="I682" s="27"/>
    </row>
    <row r="683" spans="6:9" ht="14.25" customHeight="1" x14ac:dyDescent="0.3">
      <c r="F683" s="27"/>
      <c r="G683" s="27"/>
      <c r="H683" s="27"/>
      <c r="I683" s="27"/>
    </row>
    <row r="684" spans="6:9" ht="14.25" customHeight="1" x14ac:dyDescent="0.3">
      <c r="F684" s="27"/>
      <c r="G684" s="27"/>
      <c r="H684" s="27"/>
      <c r="I684" s="27"/>
    </row>
    <row r="685" spans="6:9" ht="14.25" customHeight="1" x14ac:dyDescent="0.3">
      <c r="F685" s="27"/>
      <c r="G685" s="27"/>
      <c r="H685" s="27"/>
      <c r="I685" s="27"/>
    </row>
    <row r="686" spans="6:9" ht="14.25" customHeight="1" x14ac:dyDescent="0.3">
      <c r="F686" s="27"/>
      <c r="G686" s="27"/>
      <c r="H686" s="27"/>
      <c r="I686" s="27"/>
    </row>
    <row r="687" spans="6:9" ht="14.25" customHeight="1" x14ac:dyDescent="0.3">
      <c r="F687" s="27"/>
      <c r="G687" s="27"/>
      <c r="H687" s="27"/>
      <c r="I687" s="27"/>
    </row>
    <row r="688" spans="6:9" ht="14.25" customHeight="1" x14ac:dyDescent="0.3">
      <c r="F688" s="27"/>
      <c r="G688" s="27"/>
      <c r="H688" s="27"/>
      <c r="I688" s="27"/>
    </row>
    <row r="689" spans="6:9" ht="14.25" customHeight="1" x14ac:dyDescent="0.3">
      <c r="F689" s="27"/>
      <c r="G689" s="27"/>
      <c r="H689" s="27"/>
      <c r="I689" s="27"/>
    </row>
    <row r="690" spans="6:9" ht="14.25" customHeight="1" x14ac:dyDescent="0.3">
      <c r="F690" s="27"/>
      <c r="G690" s="27"/>
      <c r="H690" s="27"/>
      <c r="I690" s="27"/>
    </row>
    <row r="691" spans="6:9" ht="14.25" customHeight="1" x14ac:dyDescent="0.3">
      <c r="F691" s="27"/>
      <c r="G691" s="27"/>
      <c r="H691" s="27"/>
      <c r="I691" s="27"/>
    </row>
    <row r="692" spans="6:9" ht="14.25" customHeight="1" x14ac:dyDescent="0.3">
      <c r="F692" s="27"/>
      <c r="G692" s="27"/>
      <c r="H692" s="27"/>
      <c r="I692" s="27"/>
    </row>
    <row r="693" spans="6:9" ht="14.25" customHeight="1" x14ac:dyDescent="0.3">
      <c r="F693" s="27"/>
      <c r="G693" s="27"/>
      <c r="H693" s="27"/>
      <c r="I693" s="27"/>
    </row>
    <row r="694" spans="6:9" ht="14.25" customHeight="1" x14ac:dyDescent="0.3">
      <c r="F694" s="27"/>
      <c r="G694" s="27"/>
      <c r="H694" s="27"/>
      <c r="I694" s="27"/>
    </row>
    <row r="695" spans="6:9" ht="14.25" customHeight="1" x14ac:dyDescent="0.3">
      <c r="F695" s="27"/>
      <c r="G695" s="27"/>
      <c r="H695" s="27"/>
      <c r="I695" s="27"/>
    </row>
    <row r="696" spans="6:9" ht="14.25" customHeight="1" x14ac:dyDescent="0.3">
      <c r="F696" s="27"/>
      <c r="G696" s="27"/>
      <c r="H696" s="27"/>
      <c r="I696" s="27"/>
    </row>
    <row r="697" spans="6:9" ht="14.25" customHeight="1" x14ac:dyDescent="0.3">
      <c r="F697" s="27"/>
      <c r="G697" s="27"/>
      <c r="H697" s="27"/>
      <c r="I697" s="27"/>
    </row>
    <row r="698" spans="6:9" ht="14.25" customHeight="1" x14ac:dyDescent="0.3">
      <c r="F698" s="27"/>
      <c r="G698" s="27"/>
      <c r="H698" s="27"/>
      <c r="I698" s="27"/>
    </row>
    <row r="699" spans="6:9" ht="14.25" customHeight="1" x14ac:dyDescent="0.3">
      <c r="F699" s="27"/>
      <c r="G699" s="27"/>
      <c r="H699" s="27"/>
      <c r="I699" s="27"/>
    </row>
    <row r="700" spans="6:9" ht="14.25" customHeight="1" x14ac:dyDescent="0.3">
      <c r="F700" s="27"/>
      <c r="G700" s="27"/>
      <c r="H700" s="27"/>
      <c r="I700" s="27"/>
    </row>
    <row r="701" spans="6:9" ht="14.25" customHeight="1" x14ac:dyDescent="0.3">
      <c r="F701" s="27"/>
      <c r="G701" s="27"/>
      <c r="H701" s="27"/>
      <c r="I701" s="27"/>
    </row>
    <row r="702" spans="6:9" ht="14.25" customHeight="1" x14ac:dyDescent="0.3">
      <c r="F702" s="27"/>
      <c r="G702" s="27"/>
      <c r="H702" s="27"/>
      <c r="I702" s="27"/>
    </row>
    <row r="703" spans="6:9" ht="14.25" customHeight="1" x14ac:dyDescent="0.3">
      <c r="F703" s="27"/>
      <c r="G703" s="27"/>
      <c r="H703" s="27"/>
      <c r="I703" s="27"/>
    </row>
    <row r="704" spans="6:9" ht="14.25" customHeight="1" x14ac:dyDescent="0.3">
      <c r="F704" s="27"/>
      <c r="G704" s="27"/>
      <c r="H704" s="27"/>
      <c r="I704" s="27"/>
    </row>
    <row r="705" spans="6:9" ht="14.25" customHeight="1" x14ac:dyDescent="0.3">
      <c r="F705" s="27"/>
      <c r="G705" s="27"/>
      <c r="H705" s="27"/>
      <c r="I705" s="27"/>
    </row>
    <row r="706" spans="6:9" ht="14.25" customHeight="1" x14ac:dyDescent="0.3">
      <c r="F706" s="27"/>
      <c r="G706" s="27"/>
      <c r="H706" s="27"/>
      <c r="I706" s="27"/>
    </row>
    <row r="707" spans="6:9" ht="14.25" customHeight="1" x14ac:dyDescent="0.3">
      <c r="F707" s="27"/>
      <c r="G707" s="27"/>
      <c r="H707" s="27"/>
      <c r="I707" s="27"/>
    </row>
    <row r="708" spans="6:9" ht="14.25" customHeight="1" x14ac:dyDescent="0.3">
      <c r="F708" s="27"/>
      <c r="G708" s="27"/>
      <c r="H708" s="27"/>
      <c r="I708" s="27"/>
    </row>
    <row r="709" spans="6:9" ht="14.25" customHeight="1" x14ac:dyDescent="0.3">
      <c r="F709" s="27"/>
      <c r="G709" s="27"/>
      <c r="H709" s="27"/>
      <c r="I709" s="27"/>
    </row>
    <row r="710" spans="6:9" ht="14.25" customHeight="1" x14ac:dyDescent="0.3">
      <c r="F710" s="27"/>
      <c r="G710" s="27"/>
      <c r="H710" s="27"/>
      <c r="I710" s="27"/>
    </row>
    <row r="711" spans="6:9" ht="14.25" customHeight="1" x14ac:dyDescent="0.3">
      <c r="F711" s="27"/>
      <c r="G711" s="27"/>
      <c r="H711" s="27"/>
      <c r="I711" s="27"/>
    </row>
    <row r="712" spans="6:9" ht="14.25" customHeight="1" x14ac:dyDescent="0.3">
      <c r="F712" s="27"/>
      <c r="G712" s="27"/>
      <c r="H712" s="27"/>
      <c r="I712" s="27"/>
    </row>
    <row r="713" spans="6:9" ht="14.25" customHeight="1" x14ac:dyDescent="0.3">
      <c r="F713" s="27"/>
      <c r="G713" s="27"/>
      <c r="H713" s="27"/>
      <c r="I713" s="27"/>
    </row>
    <row r="714" spans="6:9" ht="14.25" customHeight="1" x14ac:dyDescent="0.3">
      <c r="F714" s="27"/>
      <c r="G714" s="27"/>
      <c r="H714" s="27"/>
      <c r="I714" s="27"/>
    </row>
    <row r="715" spans="6:9" ht="14.25" customHeight="1" x14ac:dyDescent="0.3">
      <c r="F715" s="27"/>
      <c r="G715" s="27"/>
      <c r="H715" s="27"/>
      <c r="I715" s="27"/>
    </row>
    <row r="716" spans="6:9" ht="14.25" customHeight="1" x14ac:dyDescent="0.3">
      <c r="F716" s="27"/>
      <c r="G716" s="27"/>
      <c r="H716" s="27"/>
      <c r="I716" s="27"/>
    </row>
    <row r="717" spans="6:9" ht="14.25" customHeight="1" x14ac:dyDescent="0.3">
      <c r="F717" s="27"/>
      <c r="G717" s="27"/>
      <c r="H717" s="27"/>
      <c r="I717" s="27"/>
    </row>
    <row r="718" spans="6:9" ht="14.25" customHeight="1" x14ac:dyDescent="0.3">
      <c r="F718" s="27"/>
      <c r="G718" s="27"/>
      <c r="H718" s="27"/>
      <c r="I718" s="27"/>
    </row>
    <row r="719" spans="6:9" ht="14.25" customHeight="1" x14ac:dyDescent="0.3">
      <c r="F719" s="27"/>
      <c r="G719" s="27"/>
      <c r="H719" s="27"/>
      <c r="I719" s="27"/>
    </row>
    <row r="720" spans="6:9" ht="14.25" customHeight="1" x14ac:dyDescent="0.3">
      <c r="F720" s="27"/>
      <c r="G720" s="27"/>
      <c r="H720" s="27"/>
      <c r="I720" s="27"/>
    </row>
    <row r="721" spans="6:9" ht="14.25" customHeight="1" x14ac:dyDescent="0.3">
      <c r="F721" s="27"/>
      <c r="G721" s="27"/>
      <c r="H721" s="27"/>
      <c r="I721" s="27"/>
    </row>
    <row r="722" spans="6:9" ht="14.25" customHeight="1" x14ac:dyDescent="0.3">
      <c r="F722" s="27"/>
      <c r="G722" s="27"/>
      <c r="H722" s="27"/>
      <c r="I722" s="27"/>
    </row>
    <row r="723" spans="6:9" ht="14.25" customHeight="1" x14ac:dyDescent="0.3">
      <c r="F723" s="27"/>
      <c r="G723" s="27"/>
      <c r="H723" s="27"/>
      <c r="I723" s="27"/>
    </row>
    <row r="724" spans="6:9" ht="14.25" customHeight="1" x14ac:dyDescent="0.3">
      <c r="F724" s="27"/>
      <c r="G724" s="27"/>
      <c r="H724" s="27"/>
      <c r="I724" s="27"/>
    </row>
    <row r="725" spans="6:9" ht="14.25" customHeight="1" x14ac:dyDescent="0.3">
      <c r="F725" s="27"/>
      <c r="G725" s="27"/>
      <c r="H725" s="27"/>
      <c r="I725" s="27"/>
    </row>
    <row r="726" spans="6:9" ht="14.25" customHeight="1" x14ac:dyDescent="0.3">
      <c r="F726" s="27"/>
      <c r="G726" s="27"/>
      <c r="H726" s="27"/>
      <c r="I726" s="27"/>
    </row>
    <row r="727" spans="6:9" ht="14.25" customHeight="1" x14ac:dyDescent="0.3">
      <c r="F727" s="27"/>
      <c r="G727" s="27"/>
      <c r="H727" s="27"/>
      <c r="I727" s="27"/>
    </row>
    <row r="728" spans="6:9" ht="14.25" customHeight="1" x14ac:dyDescent="0.3">
      <c r="F728" s="27"/>
      <c r="G728" s="27"/>
      <c r="H728" s="27"/>
      <c r="I728" s="27"/>
    </row>
    <row r="729" spans="6:9" ht="14.25" customHeight="1" x14ac:dyDescent="0.3">
      <c r="F729" s="27"/>
      <c r="G729" s="27"/>
      <c r="H729" s="27"/>
      <c r="I729" s="27"/>
    </row>
    <row r="730" spans="6:9" ht="14.25" customHeight="1" x14ac:dyDescent="0.3">
      <c r="F730" s="27"/>
      <c r="G730" s="27"/>
      <c r="H730" s="27"/>
      <c r="I730" s="27"/>
    </row>
    <row r="731" spans="6:9" ht="14.25" customHeight="1" x14ac:dyDescent="0.3">
      <c r="F731" s="27"/>
      <c r="G731" s="27"/>
      <c r="H731" s="27"/>
      <c r="I731" s="27"/>
    </row>
    <row r="732" spans="6:9" ht="14.25" customHeight="1" x14ac:dyDescent="0.3">
      <c r="F732" s="27"/>
      <c r="G732" s="27"/>
      <c r="H732" s="27"/>
      <c r="I732" s="27"/>
    </row>
    <row r="733" spans="6:9" ht="14.25" customHeight="1" x14ac:dyDescent="0.3">
      <c r="F733" s="27"/>
      <c r="G733" s="27"/>
      <c r="H733" s="27"/>
      <c r="I733" s="27"/>
    </row>
    <row r="734" spans="6:9" ht="14.25" customHeight="1" x14ac:dyDescent="0.3">
      <c r="F734" s="27"/>
      <c r="G734" s="27"/>
      <c r="H734" s="27"/>
      <c r="I734" s="27"/>
    </row>
    <row r="735" spans="6:9" ht="14.25" customHeight="1" x14ac:dyDescent="0.3">
      <c r="F735" s="27"/>
      <c r="G735" s="27"/>
      <c r="H735" s="27"/>
      <c r="I735" s="27"/>
    </row>
    <row r="736" spans="6:9" ht="14.25" customHeight="1" x14ac:dyDescent="0.3">
      <c r="F736" s="27"/>
      <c r="G736" s="27"/>
      <c r="H736" s="27"/>
      <c r="I736" s="27"/>
    </row>
    <row r="737" spans="6:9" ht="14.25" customHeight="1" x14ac:dyDescent="0.3">
      <c r="F737" s="27"/>
      <c r="G737" s="27"/>
      <c r="H737" s="27"/>
      <c r="I737" s="27"/>
    </row>
    <row r="738" spans="6:9" ht="14.25" customHeight="1" x14ac:dyDescent="0.3">
      <c r="F738" s="27"/>
      <c r="G738" s="27"/>
      <c r="H738" s="27"/>
      <c r="I738" s="27"/>
    </row>
    <row r="739" spans="6:9" ht="14.25" customHeight="1" x14ac:dyDescent="0.3">
      <c r="F739" s="27"/>
      <c r="G739" s="27"/>
      <c r="H739" s="27"/>
      <c r="I739" s="27"/>
    </row>
    <row r="740" spans="6:9" ht="14.25" customHeight="1" x14ac:dyDescent="0.3">
      <c r="F740" s="27"/>
      <c r="G740" s="27"/>
      <c r="H740" s="27"/>
      <c r="I740" s="27"/>
    </row>
    <row r="741" spans="6:9" ht="14.25" customHeight="1" x14ac:dyDescent="0.3">
      <c r="F741" s="27"/>
      <c r="G741" s="27"/>
      <c r="H741" s="27"/>
      <c r="I741" s="27"/>
    </row>
    <row r="742" spans="6:9" ht="14.25" customHeight="1" x14ac:dyDescent="0.3">
      <c r="F742" s="27"/>
      <c r="G742" s="27"/>
      <c r="H742" s="27"/>
      <c r="I742" s="27"/>
    </row>
    <row r="743" spans="6:9" ht="14.25" customHeight="1" x14ac:dyDescent="0.3">
      <c r="F743" s="27"/>
      <c r="G743" s="27"/>
      <c r="H743" s="27"/>
      <c r="I743" s="27"/>
    </row>
    <row r="744" spans="6:9" ht="14.25" customHeight="1" x14ac:dyDescent="0.3">
      <c r="F744" s="27"/>
      <c r="G744" s="27"/>
      <c r="H744" s="27"/>
      <c r="I744" s="27"/>
    </row>
    <row r="745" spans="6:9" ht="14.25" customHeight="1" x14ac:dyDescent="0.3">
      <c r="F745" s="27"/>
      <c r="G745" s="27"/>
      <c r="H745" s="27"/>
      <c r="I745" s="27"/>
    </row>
    <row r="746" spans="6:9" ht="14.25" customHeight="1" x14ac:dyDescent="0.3">
      <c r="F746" s="27"/>
      <c r="G746" s="27"/>
      <c r="H746" s="27"/>
      <c r="I746" s="27"/>
    </row>
    <row r="747" spans="6:9" ht="14.25" customHeight="1" x14ac:dyDescent="0.3">
      <c r="F747" s="27"/>
      <c r="G747" s="27"/>
      <c r="H747" s="27"/>
      <c r="I747" s="27"/>
    </row>
    <row r="748" spans="6:9" ht="14.25" customHeight="1" x14ac:dyDescent="0.3">
      <c r="F748" s="27"/>
      <c r="G748" s="27"/>
      <c r="H748" s="27"/>
      <c r="I748" s="27"/>
    </row>
    <row r="749" spans="6:9" ht="14.25" customHeight="1" x14ac:dyDescent="0.3">
      <c r="F749" s="27"/>
      <c r="G749" s="27"/>
      <c r="H749" s="27"/>
      <c r="I749" s="27"/>
    </row>
    <row r="750" spans="6:9" ht="14.25" customHeight="1" x14ac:dyDescent="0.3">
      <c r="F750" s="27"/>
      <c r="G750" s="27"/>
      <c r="H750" s="27"/>
      <c r="I750" s="27"/>
    </row>
    <row r="751" spans="6:9" ht="14.25" customHeight="1" x14ac:dyDescent="0.3">
      <c r="F751" s="27"/>
      <c r="G751" s="27"/>
      <c r="H751" s="27"/>
      <c r="I751" s="27"/>
    </row>
    <row r="752" spans="6:9" ht="14.25" customHeight="1" x14ac:dyDescent="0.3">
      <c r="F752" s="27"/>
      <c r="G752" s="27"/>
      <c r="H752" s="27"/>
      <c r="I752" s="27"/>
    </row>
    <row r="753" spans="6:9" ht="14.25" customHeight="1" x14ac:dyDescent="0.3">
      <c r="F753" s="27"/>
      <c r="G753" s="27"/>
      <c r="H753" s="27"/>
      <c r="I753" s="27"/>
    </row>
    <row r="754" spans="6:9" ht="14.25" customHeight="1" x14ac:dyDescent="0.3">
      <c r="F754" s="27"/>
      <c r="G754" s="27"/>
      <c r="H754" s="27"/>
      <c r="I754" s="27"/>
    </row>
    <row r="755" spans="6:9" ht="14.25" customHeight="1" x14ac:dyDescent="0.3">
      <c r="F755" s="27"/>
      <c r="G755" s="27"/>
      <c r="H755" s="27"/>
      <c r="I755" s="27"/>
    </row>
    <row r="756" spans="6:9" ht="14.25" customHeight="1" x14ac:dyDescent="0.3">
      <c r="F756" s="27"/>
      <c r="G756" s="27"/>
      <c r="H756" s="27"/>
      <c r="I756" s="27"/>
    </row>
    <row r="757" spans="6:9" ht="14.25" customHeight="1" x14ac:dyDescent="0.3">
      <c r="F757" s="27"/>
      <c r="G757" s="27"/>
      <c r="H757" s="27"/>
      <c r="I757" s="27"/>
    </row>
    <row r="758" spans="6:9" ht="14.25" customHeight="1" x14ac:dyDescent="0.3">
      <c r="F758" s="27"/>
      <c r="G758" s="27"/>
      <c r="H758" s="27"/>
      <c r="I758" s="27"/>
    </row>
    <row r="759" spans="6:9" ht="14.25" customHeight="1" x14ac:dyDescent="0.3">
      <c r="F759" s="27"/>
      <c r="G759" s="27"/>
      <c r="H759" s="27"/>
      <c r="I759" s="27"/>
    </row>
    <row r="760" spans="6:9" ht="14.25" customHeight="1" x14ac:dyDescent="0.3">
      <c r="F760" s="27"/>
      <c r="G760" s="27"/>
      <c r="H760" s="27"/>
      <c r="I760" s="27"/>
    </row>
    <row r="761" spans="6:9" ht="14.25" customHeight="1" x14ac:dyDescent="0.3">
      <c r="F761" s="27"/>
      <c r="G761" s="27"/>
      <c r="H761" s="27"/>
      <c r="I761" s="27"/>
    </row>
    <row r="762" spans="6:9" ht="14.25" customHeight="1" x14ac:dyDescent="0.3">
      <c r="F762" s="27"/>
      <c r="G762" s="27"/>
      <c r="H762" s="27"/>
      <c r="I762" s="27"/>
    </row>
    <row r="763" spans="6:9" ht="14.25" customHeight="1" x14ac:dyDescent="0.3">
      <c r="F763" s="27"/>
      <c r="G763" s="27"/>
      <c r="H763" s="27"/>
      <c r="I763" s="27"/>
    </row>
    <row r="764" spans="6:9" ht="14.25" customHeight="1" x14ac:dyDescent="0.3">
      <c r="F764" s="27"/>
      <c r="G764" s="27"/>
      <c r="H764" s="27"/>
      <c r="I764" s="27"/>
    </row>
    <row r="765" spans="6:9" ht="14.25" customHeight="1" x14ac:dyDescent="0.3">
      <c r="F765" s="27"/>
      <c r="G765" s="27"/>
      <c r="H765" s="27"/>
      <c r="I765" s="27"/>
    </row>
    <row r="766" spans="6:9" ht="14.25" customHeight="1" x14ac:dyDescent="0.3">
      <c r="F766" s="27"/>
      <c r="G766" s="27"/>
      <c r="H766" s="27"/>
      <c r="I766" s="27"/>
    </row>
    <row r="767" spans="6:9" ht="14.25" customHeight="1" x14ac:dyDescent="0.3">
      <c r="F767" s="27"/>
      <c r="G767" s="27"/>
      <c r="H767" s="27"/>
      <c r="I767" s="27"/>
    </row>
    <row r="768" spans="6:9" ht="14.25" customHeight="1" x14ac:dyDescent="0.3">
      <c r="F768" s="27"/>
      <c r="G768" s="27"/>
      <c r="H768" s="27"/>
      <c r="I768" s="27"/>
    </row>
    <row r="769" spans="6:9" ht="14.25" customHeight="1" x14ac:dyDescent="0.3">
      <c r="F769" s="27"/>
      <c r="G769" s="27"/>
      <c r="H769" s="27"/>
      <c r="I769" s="27"/>
    </row>
    <row r="770" spans="6:9" ht="14.25" customHeight="1" x14ac:dyDescent="0.3">
      <c r="F770" s="27"/>
      <c r="G770" s="27"/>
      <c r="H770" s="27"/>
      <c r="I770" s="27"/>
    </row>
    <row r="771" spans="6:9" ht="14.25" customHeight="1" x14ac:dyDescent="0.3">
      <c r="F771" s="27"/>
      <c r="G771" s="27"/>
      <c r="H771" s="27"/>
      <c r="I771" s="27"/>
    </row>
    <row r="772" spans="6:9" ht="14.25" customHeight="1" x14ac:dyDescent="0.3">
      <c r="F772" s="27"/>
      <c r="G772" s="27"/>
      <c r="H772" s="27"/>
      <c r="I772" s="27"/>
    </row>
    <row r="773" spans="6:9" ht="14.25" customHeight="1" x14ac:dyDescent="0.3">
      <c r="F773" s="27"/>
      <c r="G773" s="27"/>
      <c r="H773" s="27"/>
      <c r="I773" s="27"/>
    </row>
    <row r="774" spans="6:9" ht="14.25" customHeight="1" x14ac:dyDescent="0.3">
      <c r="F774" s="27"/>
      <c r="G774" s="27"/>
      <c r="H774" s="27"/>
      <c r="I774" s="27"/>
    </row>
    <row r="775" spans="6:9" ht="14.25" customHeight="1" x14ac:dyDescent="0.3">
      <c r="F775" s="27"/>
      <c r="G775" s="27"/>
      <c r="H775" s="27"/>
      <c r="I775" s="27"/>
    </row>
    <row r="776" spans="6:9" ht="14.25" customHeight="1" x14ac:dyDescent="0.3">
      <c r="F776" s="27"/>
      <c r="G776" s="27"/>
      <c r="H776" s="27"/>
      <c r="I776" s="27"/>
    </row>
    <row r="777" spans="6:9" ht="14.25" customHeight="1" x14ac:dyDescent="0.3">
      <c r="F777" s="27"/>
      <c r="G777" s="27"/>
      <c r="H777" s="27"/>
      <c r="I777" s="27"/>
    </row>
    <row r="778" spans="6:9" ht="14.25" customHeight="1" x14ac:dyDescent="0.3">
      <c r="F778" s="27"/>
      <c r="G778" s="27"/>
      <c r="H778" s="27"/>
      <c r="I778" s="27"/>
    </row>
    <row r="779" spans="6:9" ht="14.25" customHeight="1" x14ac:dyDescent="0.3">
      <c r="F779" s="27"/>
      <c r="G779" s="27"/>
      <c r="H779" s="27"/>
      <c r="I779" s="27"/>
    </row>
    <row r="780" spans="6:9" ht="14.25" customHeight="1" x14ac:dyDescent="0.3">
      <c r="F780" s="27"/>
      <c r="G780" s="27"/>
      <c r="H780" s="27"/>
      <c r="I780" s="27"/>
    </row>
    <row r="781" spans="6:9" ht="14.25" customHeight="1" x14ac:dyDescent="0.3">
      <c r="F781" s="27"/>
      <c r="G781" s="27"/>
      <c r="H781" s="27"/>
      <c r="I781" s="27"/>
    </row>
    <row r="782" spans="6:9" ht="14.25" customHeight="1" x14ac:dyDescent="0.3">
      <c r="F782" s="27"/>
      <c r="G782" s="27"/>
      <c r="H782" s="27"/>
      <c r="I782" s="27"/>
    </row>
    <row r="783" spans="6:9" ht="14.25" customHeight="1" x14ac:dyDescent="0.3">
      <c r="F783" s="27"/>
      <c r="G783" s="27"/>
      <c r="H783" s="27"/>
      <c r="I783" s="27"/>
    </row>
    <row r="784" spans="6:9" ht="14.25" customHeight="1" x14ac:dyDescent="0.3">
      <c r="F784" s="27"/>
      <c r="G784" s="27"/>
      <c r="H784" s="27"/>
      <c r="I784" s="27"/>
    </row>
    <row r="785" spans="6:9" ht="14.25" customHeight="1" x14ac:dyDescent="0.3">
      <c r="F785" s="27"/>
      <c r="G785" s="27"/>
      <c r="H785" s="27"/>
      <c r="I785" s="27"/>
    </row>
    <row r="786" spans="6:9" ht="14.25" customHeight="1" x14ac:dyDescent="0.3">
      <c r="F786" s="27"/>
      <c r="G786" s="27"/>
      <c r="H786" s="27"/>
      <c r="I786" s="27"/>
    </row>
    <row r="787" spans="6:9" ht="14.25" customHeight="1" x14ac:dyDescent="0.3">
      <c r="F787" s="27"/>
      <c r="G787" s="27"/>
      <c r="H787" s="27"/>
      <c r="I787" s="27"/>
    </row>
    <row r="788" spans="6:9" ht="14.25" customHeight="1" x14ac:dyDescent="0.3">
      <c r="F788" s="27"/>
      <c r="G788" s="27"/>
      <c r="H788" s="27"/>
      <c r="I788" s="27"/>
    </row>
    <row r="789" spans="6:9" ht="14.25" customHeight="1" x14ac:dyDescent="0.3">
      <c r="F789" s="27"/>
      <c r="G789" s="27"/>
      <c r="H789" s="27"/>
      <c r="I789" s="27"/>
    </row>
    <row r="790" spans="6:9" ht="14.25" customHeight="1" x14ac:dyDescent="0.3">
      <c r="F790" s="27"/>
      <c r="G790" s="27"/>
      <c r="H790" s="27"/>
      <c r="I790" s="27"/>
    </row>
    <row r="791" spans="6:9" ht="14.25" customHeight="1" x14ac:dyDescent="0.3">
      <c r="F791" s="27"/>
      <c r="G791" s="27"/>
      <c r="H791" s="27"/>
      <c r="I791" s="27"/>
    </row>
    <row r="792" spans="6:9" ht="14.25" customHeight="1" x14ac:dyDescent="0.3">
      <c r="F792" s="27"/>
      <c r="G792" s="27"/>
      <c r="H792" s="27"/>
      <c r="I792" s="27"/>
    </row>
    <row r="793" spans="6:9" ht="14.25" customHeight="1" x14ac:dyDescent="0.3">
      <c r="F793" s="27"/>
      <c r="G793" s="27"/>
      <c r="H793" s="27"/>
      <c r="I793" s="27"/>
    </row>
    <row r="794" spans="6:9" ht="14.25" customHeight="1" x14ac:dyDescent="0.3">
      <c r="F794" s="27"/>
      <c r="G794" s="27"/>
      <c r="H794" s="27"/>
      <c r="I794" s="27"/>
    </row>
    <row r="795" spans="6:9" ht="14.25" customHeight="1" x14ac:dyDescent="0.3">
      <c r="F795" s="27"/>
      <c r="G795" s="27"/>
      <c r="H795" s="27"/>
      <c r="I795" s="27"/>
    </row>
    <row r="796" spans="6:9" ht="14.25" customHeight="1" x14ac:dyDescent="0.3">
      <c r="F796" s="27"/>
      <c r="G796" s="27"/>
      <c r="H796" s="27"/>
      <c r="I796" s="27"/>
    </row>
    <row r="797" spans="6:9" ht="14.25" customHeight="1" x14ac:dyDescent="0.3">
      <c r="F797" s="27"/>
      <c r="G797" s="27"/>
      <c r="H797" s="27"/>
      <c r="I797" s="27"/>
    </row>
    <row r="798" spans="6:9" ht="14.25" customHeight="1" x14ac:dyDescent="0.3">
      <c r="F798" s="27"/>
      <c r="G798" s="27"/>
      <c r="H798" s="27"/>
      <c r="I798" s="27"/>
    </row>
    <row r="799" spans="6:9" ht="14.25" customHeight="1" x14ac:dyDescent="0.3">
      <c r="F799" s="27"/>
      <c r="G799" s="27"/>
      <c r="H799" s="27"/>
      <c r="I799" s="27"/>
    </row>
    <row r="800" spans="6:9" ht="14.25" customHeight="1" x14ac:dyDescent="0.3">
      <c r="F800" s="27"/>
      <c r="G800" s="27"/>
      <c r="H800" s="27"/>
      <c r="I800" s="27"/>
    </row>
    <row r="801" spans="6:9" ht="14.25" customHeight="1" x14ac:dyDescent="0.3">
      <c r="F801" s="27"/>
      <c r="G801" s="27"/>
      <c r="H801" s="27"/>
      <c r="I801" s="27"/>
    </row>
    <row r="802" spans="6:9" ht="14.25" customHeight="1" x14ac:dyDescent="0.3">
      <c r="F802" s="27"/>
      <c r="G802" s="27"/>
      <c r="H802" s="27"/>
      <c r="I802" s="27"/>
    </row>
    <row r="803" spans="6:9" ht="14.25" customHeight="1" x14ac:dyDescent="0.3">
      <c r="F803" s="27"/>
      <c r="G803" s="27"/>
      <c r="H803" s="27"/>
      <c r="I803" s="27"/>
    </row>
    <row r="804" spans="6:9" ht="14.25" customHeight="1" x14ac:dyDescent="0.3">
      <c r="F804" s="27"/>
      <c r="G804" s="27"/>
      <c r="H804" s="27"/>
      <c r="I804" s="27"/>
    </row>
    <row r="805" spans="6:9" ht="14.25" customHeight="1" x14ac:dyDescent="0.3">
      <c r="F805" s="27"/>
      <c r="G805" s="27"/>
      <c r="H805" s="27"/>
      <c r="I805" s="27"/>
    </row>
    <row r="806" spans="6:9" ht="14.25" customHeight="1" x14ac:dyDescent="0.3">
      <c r="F806" s="27"/>
      <c r="G806" s="27"/>
      <c r="H806" s="27"/>
      <c r="I806" s="27"/>
    </row>
    <row r="807" spans="6:9" ht="14.25" customHeight="1" x14ac:dyDescent="0.3">
      <c r="F807" s="27"/>
      <c r="G807" s="27"/>
      <c r="H807" s="27"/>
      <c r="I807" s="27"/>
    </row>
    <row r="808" spans="6:9" ht="14.25" customHeight="1" x14ac:dyDescent="0.3">
      <c r="F808" s="27"/>
      <c r="G808" s="27"/>
      <c r="H808" s="27"/>
      <c r="I808" s="27"/>
    </row>
    <row r="809" spans="6:9" ht="14.25" customHeight="1" x14ac:dyDescent="0.3">
      <c r="F809" s="27"/>
      <c r="G809" s="27"/>
      <c r="H809" s="27"/>
      <c r="I809" s="27"/>
    </row>
    <row r="810" spans="6:9" ht="14.25" customHeight="1" x14ac:dyDescent="0.3">
      <c r="F810" s="27"/>
      <c r="G810" s="27"/>
      <c r="H810" s="27"/>
      <c r="I810" s="27"/>
    </row>
    <row r="811" spans="6:9" ht="14.25" customHeight="1" x14ac:dyDescent="0.3">
      <c r="F811" s="27"/>
      <c r="G811" s="27"/>
      <c r="H811" s="27"/>
      <c r="I811" s="27"/>
    </row>
    <row r="812" spans="6:9" ht="14.25" customHeight="1" x14ac:dyDescent="0.3">
      <c r="F812" s="27"/>
      <c r="G812" s="27"/>
      <c r="H812" s="27"/>
      <c r="I812" s="27"/>
    </row>
    <row r="813" spans="6:9" ht="14.25" customHeight="1" x14ac:dyDescent="0.3">
      <c r="F813" s="27"/>
      <c r="G813" s="27"/>
      <c r="H813" s="27"/>
      <c r="I813" s="27"/>
    </row>
    <row r="814" spans="6:9" ht="14.25" customHeight="1" x14ac:dyDescent="0.3">
      <c r="F814" s="27"/>
      <c r="G814" s="27"/>
      <c r="H814" s="27"/>
      <c r="I814" s="27"/>
    </row>
    <row r="815" spans="6:9" ht="14.25" customHeight="1" x14ac:dyDescent="0.3">
      <c r="F815" s="27"/>
      <c r="G815" s="27"/>
      <c r="H815" s="27"/>
      <c r="I815" s="27"/>
    </row>
    <row r="816" spans="6:9" ht="14.25" customHeight="1" x14ac:dyDescent="0.3">
      <c r="F816" s="27"/>
      <c r="G816" s="27"/>
      <c r="H816" s="27"/>
      <c r="I816" s="27"/>
    </row>
    <row r="817" spans="6:9" ht="14.25" customHeight="1" x14ac:dyDescent="0.3">
      <c r="F817" s="27"/>
      <c r="G817" s="27"/>
      <c r="H817" s="27"/>
      <c r="I817" s="27"/>
    </row>
    <row r="818" spans="6:9" ht="14.25" customHeight="1" x14ac:dyDescent="0.3">
      <c r="F818" s="27"/>
      <c r="G818" s="27"/>
      <c r="H818" s="27"/>
      <c r="I818" s="27"/>
    </row>
    <row r="819" spans="6:9" ht="14.25" customHeight="1" x14ac:dyDescent="0.3">
      <c r="F819" s="27"/>
      <c r="G819" s="27"/>
      <c r="H819" s="27"/>
      <c r="I819" s="27"/>
    </row>
    <row r="820" spans="6:9" ht="14.25" customHeight="1" x14ac:dyDescent="0.3">
      <c r="F820" s="27"/>
      <c r="G820" s="27"/>
      <c r="H820" s="27"/>
      <c r="I820" s="27"/>
    </row>
    <row r="821" spans="6:9" ht="14.25" customHeight="1" x14ac:dyDescent="0.3">
      <c r="F821" s="27"/>
      <c r="G821" s="27"/>
      <c r="H821" s="27"/>
      <c r="I821" s="27"/>
    </row>
    <row r="822" spans="6:9" ht="14.25" customHeight="1" x14ac:dyDescent="0.3">
      <c r="F822" s="27"/>
      <c r="G822" s="27"/>
      <c r="H822" s="27"/>
      <c r="I822" s="27"/>
    </row>
    <row r="823" spans="6:9" ht="14.25" customHeight="1" x14ac:dyDescent="0.3">
      <c r="F823" s="27"/>
      <c r="G823" s="27"/>
      <c r="H823" s="27"/>
      <c r="I823" s="27"/>
    </row>
    <row r="824" spans="6:9" ht="14.25" customHeight="1" x14ac:dyDescent="0.3">
      <c r="F824" s="27"/>
      <c r="G824" s="27"/>
      <c r="H824" s="27"/>
      <c r="I824" s="27"/>
    </row>
    <row r="825" spans="6:9" ht="14.25" customHeight="1" x14ac:dyDescent="0.3">
      <c r="F825" s="27"/>
      <c r="G825" s="27"/>
      <c r="H825" s="27"/>
      <c r="I825" s="27"/>
    </row>
    <row r="826" spans="6:9" ht="14.25" customHeight="1" x14ac:dyDescent="0.3">
      <c r="F826" s="27"/>
      <c r="G826" s="27"/>
      <c r="H826" s="27"/>
      <c r="I826" s="27"/>
    </row>
    <row r="827" spans="6:9" ht="14.25" customHeight="1" x14ac:dyDescent="0.3">
      <c r="F827" s="27"/>
      <c r="G827" s="27"/>
      <c r="H827" s="27"/>
      <c r="I827" s="27"/>
    </row>
    <row r="828" spans="6:9" ht="14.25" customHeight="1" x14ac:dyDescent="0.3">
      <c r="F828" s="27"/>
      <c r="G828" s="27"/>
      <c r="H828" s="27"/>
      <c r="I828" s="27"/>
    </row>
    <row r="829" spans="6:9" ht="14.25" customHeight="1" x14ac:dyDescent="0.3">
      <c r="F829" s="27"/>
      <c r="G829" s="27"/>
      <c r="H829" s="27"/>
      <c r="I829" s="27"/>
    </row>
    <row r="830" spans="6:9" ht="14.25" customHeight="1" x14ac:dyDescent="0.3">
      <c r="F830" s="27"/>
      <c r="G830" s="27"/>
      <c r="H830" s="27"/>
      <c r="I830" s="27"/>
    </row>
    <row r="831" spans="6:9" ht="14.25" customHeight="1" x14ac:dyDescent="0.3">
      <c r="F831" s="27"/>
      <c r="G831" s="27"/>
      <c r="H831" s="27"/>
      <c r="I831" s="27"/>
    </row>
    <row r="832" spans="6:9" ht="14.25" customHeight="1" x14ac:dyDescent="0.3">
      <c r="F832" s="27"/>
      <c r="G832" s="27"/>
      <c r="H832" s="27"/>
      <c r="I832" s="27"/>
    </row>
    <row r="833" spans="6:9" ht="14.25" customHeight="1" x14ac:dyDescent="0.3">
      <c r="F833" s="27"/>
      <c r="G833" s="27"/>
      <c r="H833" s="27"/>
      <c r="I833" s="27"/>
    </row>
    <row r="834" spans="6:9" ht="14.25" customHeight="1" x14ac:dyDescent="0.3">
      <c r="F834" s="27"/>
      <c r="G834" s="27"/>
      <c r="H834" s="27"/>
      <c r="I834" s="27"/>
    </row>
    <row r="835" spans="6:9" ht="14.25" customHeight="1" x14ac:dyDescent="0.3">
      <c r="F835" s="27"/>
      <c r="G835" s="27"/>
      <c r="H835" s="27"/>
      <c r="I835" s="27"/>
    </row>
    <row r="836" spans="6:9" ht="14.25" customHeight="1" x14ac:dyDescent="0.3">
      <c r="F836" s="27"/>
      <c r="G836" s="27"/>
      <c r="H836" s="27"/>
      <c r="I836" s="27"/>
    </row>
    <row r="837" spans="6:9" ht="14.25" customHeight="1" x14ac:dyDescent="0.3">
      <c r="F837" s="27"/>
      <c r="G837" s="27"/>
      <c r="H837" s="27"/>
      <c r="I837" s="27"/>
    </row>
    <row r="838" spans="6:9" ht="14.25" customHeight="1" x14ac:dyDescent="0.3">
      <c r="F838" s="27"/>
      <c r="G838" s="27"/>
      <c r="H838" s="27"/>
      <c r="I838" s="27"/>
    </row>
    <row r="839" spans="6:9" ht="14.25" customHeight="1" x14ac:dyDescent="0.3">
      <c r="F839" s="27"/>
      <c r="G839" s="27"/>
      <c r="H839" s="27"/>
      <c r="I839" s="27"/>
    </row>
    <row r="840" spans="6:9" ht="14.25" customHeight="1" x14ac:dyDescent="0.3">
      <c r="F840" s="27"/>
      <c r="G840" s="27"/>
      <c r="H840" s="27"/>
      <c r="I840" s="27"/>
    </row>
    <row r="841" spans="6:9" ht="14.25" customHeight="1" x14ac:dyDescent="0.3">
      <c r="F841" s="27"/>
      <c r="G841" s="27"/>
      <c r="H841" s="27"/>
      <c r="I841" s="27"/>
    </row>
    <row r="842" spans="6:9" ht="14.25" customHeight="1" x14ac:dyDescent="0.3">
      <c r="F842" s="27"/>
      <c r="G842" s="27"/>
      <c r="H842" s="27"/>
      <c r="I842" s="27"/>
    </row>
    <row r="843" spans="6:9" ht="14.25" customHeight="1" x14ac:dyDescent="0.3">
      <c r="F843" s="27"/>
      <c r="G843" s="27"/>
      <c r="H843" s="27"/>
      <c r="I843" s="27"/>
    </row>
    <row r="844" spans="6:9" ht="14.25" customHeight="1" x14ac:dyDescent="0.3">
      <c r="F844" s="27"/>
      <c r="G844" s="27"/>
      <c r="H844" s="27"/>
      <c r="I844" s="27"/>
    </row>
    <row r="845" spans="6:9" ht="14.25" customHeight="1" x14ac:dyDescent="0.3">
      <c r="F845" s="27"/>
      <c r="G845" s="27"/>
      <c r="H845" s="27"/>
      <c r="I845" s="27"/>
    </row>
    <row r="846" spans="6:9" ht="14.25" customHeight="1" x14ac:dyDescent="0.3">
      <c r="F846" s="27"/>
      <c r="G846" s="27"/>
      <c r="H846" s="27"/>
      <c r="I846" s="27"/>
    </row>
    <row r="847" spans="6:9" ht="14.25" customHeight="1" x14ac:dyDescent="0.3">
      <c r="F847" s="27"/>
      <c r="G847" s="27"/>
      <c r="H847" s="27"/>
      <c r="I847" s="27"/>
    </row>
    <row r="848" spans="6:9" ht="14.25" customHeight="1" x14ac:dyDescent="0.3">
      <c r="F848" s="27"/>
      <c r="G848" s="27"/>
      <c r="H848" s="27"/>
      <c r="I848" s="27"/>
    </row>
    <row r="849" spans="6:9" ht="14.25" customHeight="1" x14ac:dyDescent="0.3">
      <c r="F849" s="27"/>
      <c r="G849" s="27"/>
      <c r="H849" s="27"/>
      <c r="I849" s="27"/>
    </row>
    <row r="850" spans="6:9" ht="14.25" customHeight="1" x14ac:dyDescent="0.3">
      <c r="F850" s="27"/>
      <c r="G850" s="27"/>
      <c r="H850" s="27"/>
      <c r="I850" s="27"/>
    </row>
    <row r="851" spans="6:9" ht="14.25" customHeight="1" x14ac:dyDescent="0.3">
      <c r="F851" s="27"/>
      <c r="G851" s="27"/>
      <c r="H851" s="27"/>
      <c r="I851" s="27"/>
    </row>
    <row r="852" spans="6:9" ht="14.25" customHeight="1" x14ac:dyDescent="0.3">
      <c r="F852" s="27"/>
      <c r="G852" s="27"/>
      <c r="H852" s="27"/>
      <c r="I852" s="27"/>
    </row>
    <row r="853" spans="6:9" ht="14.25" customHeight="1" x14ac:dyDescent="0.3">
      <c r="F853" s="27"/>
      <c r="G853" s="27"/>
      <c r="H853" s="27"/>
      <c r="I853" s="27"/>
    </row>
    <row r="854" spans="6:9" ht="14.25" customHeight="1" x14ac:dyDescent="0.3">
      <c r="F854" s="27"/>
      <c r="G854" s="27"/>
      <c r="H854" s="27"/>
      <c r="I854" s="27"/>
    </row>
    <row r="855" spans="6:9" ht="14.25" customHeight="1" x14ac:dyDescent="0.3">
      <c r="F855" s="27"/>
      <c r="G855" s="27"/>
      <c r="H855" s="27"/>
      <c r="I855" s="27"/>
    </row>
    <row r="856" spans="6:9" ht="14.25" customHeight="1" x14ac:dyDescent="0.3">
      <c r="F856" s="27"/>
      <c r="G856" s="27"/>
      <c r="H856" s="27"/>
      <c r="I856" s="27"/>
    </row>
    <row r="857" spans="6:9" ht="14.25" customHeight="1" x14ac:dyDescent="0.3">
      <c r="F857" s="27"/>
      <c r="G857" s="27"/>
      <c r="H857" s="27"/>
      <c r="I857" s="27"/>
    </row>
    <row r="858" spans="6:9" ht="14.25" customHeight="1" x14ac:dyDescent="0.3">
      <c r="F858" s="27"/>
      <c r="G858" s="27"/>
      <c r="H858" s="27"/>
      <c r="I858" s="27"/>
    </row>
    <row r="859" spans="6:9" ht="14.25" customHeight="1" x14ac:dyDescent="0.3">
      <c r="F859" s="27"/>
      <c r="G859" s="27"/>
      <c r="H859" s="27"/>
      <c r="I859" s="27"/>
    </row>
    <row r="860" spans="6:9" ht="14.25" customHeight="1" x14ac:dyDescent="0.3">
      <c r="F860" s="27"/>
      <c r="G860" s="27"/>
      <c r="H860" s="27"/>
      <c r="I860" s="27"/>
    </row>
    <row r="861" spans="6:9" ht="14.25" customHeight="1" x14ac:dyDescent="0.3">
      <c r="F861" s="27"/>
      <c r="G861" s="27"/>
      <c r="H861" s="27"/>
      <c r="I861" s="27"/>
    </row>
    <row r="862" spans="6:9" ht="14.25" customHeight="1" x14ac:dyDescent="0.3">
      <c r="F862" s="27"/>
      <c r="G862" s="27"/>
      <c r="H862" s="27"/>
      <c r="I862" s="27"/>
    </row>
    <row r="863" spans="6:9" ht="14.25" customHeight="1" x14ac:dyDescent="0.3">
      <c r="F863" s="27"/>
      <c r="G863" s="27"/>
      <c r="H863" s="27"/>
      <c r="I863" s="27"/>
    </row>
    <row r="864" spans="6:9" ht="14.25" customHeight="1" x14ac:dyDescent="0.3">
      <c r="F864" s="27"/>
      <c r="G864" s="27"/>
      <c r="H864" s="27"/>
      <c r="I864" s="27"/>
    </row>
    <row r="865" spans="6:9" ht="14.25" customHeight="1" x14ac:dyDescent="0.3">
      <c r="F865" s="27"/>
      <c r="G865" s="27"/>
      <c r="H865" s="27"/>
      <c r="I865" s="27"/>
    </row>
    <row r="866" spans="6:9" ht="14.25" customHeight="1" x14ac:dyDescent="0.3">
      <c r="F866" s="27"/>
      <c r="G866" s="27"/>
      <c r="H866" s="27"/>
      <c r="I866" s="27"/>
    </row>
    <row r="867" spans="6:9" ht="14.25" customHeight="1" x14ac:dyDescent="0.3">
      <c r="F867" s="27"/>
      <c r="G867" s="27"/>
      <c r="H867" s="27"/>
      <c r="I867" s="27"/>
    </row>
    <row r="868" spans="6:9" ht="14.25" customHeight="1" x14ac:dyDescent="0.3">
      <c r="F868" s="27"/>
      <c r="G868" s="27"/>
      <c r="H868" s="27"/>
      <c r="I868" s="27"/>
    </row>
    <row r="869" spans="6:9" ht="14.25" customHeight="1" x14ac:dyDescent="0.3">
      <c r="F869" s="27"/>
      <c r="G869" s="27"/>
      <c r="H869" s="27"/>
      <c r="I869" s="27"/>
    </row>
    <row r="870" spans="6:9" ht="14.25" customHeight="1" x14ac:dyDescent="0.3">
      <c r="F870" s="27"/>
      <c r="G870" s="27"/>
      <c r="H870" s="27"/>
      <c r="I870" s="27"/>
    </row>
    <row r="871" spans="6:9" ht="14.25" customHeight="1" x14ac:dyDescent="0.3">
      <c r="F871" s="27"/>
      <c r="G871" s="27"/>
      <c r="H871" s="27"/>
      <c r="I871" s="27"/>
    </row>
    <row r="872" spans="6:9" ht="14.25" customHeight="1" x14ac:dyDescent="0.3">
      <c r="F872" s="27"/>
      <c r="G872" s="27"/>
      <c r="H872" s="27"/>
      <c r="I872" s="27"/>
    </row>
    <row r="873" spans="6:9" ht="14.25" customHeight="1" x14ac:dyDescent="0.3">
      <c r="F873" s="27"/>
      <c r="G873" s="27"/>
      <c r="H873" s="27"/>
      <c r="I873" s="27"/>
    </row>
    <row r="874" spans="6:9" ht="14.25" customHeight="1" x14ac:dyDescent="0.3">
      <c r="F874" s="27"/>
      <c r="G874" s="27"/>
      <c r="H874" s="27"/>
      <c r="I874" s="27"/>
    </row>
    <row r="875" spans="6:9" ht="14.25" customHeight="1" x14ac:dyDescent="0.3">
      <c r="F875" s="27"/>
      <c r="G875" s="27"/>
      <c r="H875" s="27"/>
      <c r="I875" s="27"/>
    </row>
    <row r="876" spans="6:9" ht="14.25" customHeight="1" x14ac:dyDescent="0.3">
      <c r="F876" s="27"/>
      <c r="G876" s="27"/>
      <c r="H876" s="27"/>
      <c r="I876" s="27"/>
    </row>
    <row r="877" spans="6:9" ht="14.25" customHeight="1" x14ac:dyDescent="0.3">
      <c r="F877" s="27"/>
      <c r="G877" s="27"/>
      <c r="H877" s="27"/>
      <c r="I877" s="27"/>
    </row>
    <row r="878" spans="6:9" ht="14.25" customHeight="1" x14ac:dyDescent="0.3">
      <c r="F878" s="27"/>
      <c r="G878" s="27"/>
      <c r="H878" s="27"/>
      <c r="I878" s="27"/>
    </row>
    <row r="879" spans="6:9" ht="14.25" customHeight="1" x14ac:dyDescent="0.3">
      <c r="F879" s="27"/>
      <c r="G879" s="27"/>
      <c r="H879" s="27"/>
      <c r="I879" s="27"/>
    </row>
    <row r="880" spans="6:9" ht="14.25" customHeight="1" x14ac:dyDescent="0.3">
      <c r="F880" s="27"/>
      <c r="G880" s="27"/>
      <c r="H880" s="27"/>
      <c r="I880" s="27"/>
    </row>
    <row r="881" spans="6:9" ht="14.25" customHeight="1" x14ac:dyDescent="0.3">
      <c r="F881" s="27"/>
      <c r="G881" s="27"/>
      <c r="H881" s="27"/>
      <c r="I881" s="27"/>
    </row>
    <row r="882" spans="6:9" ht="14.25" customHeight="1" x14ac:dyDescent="0.3">
      <c r="F882" s="27"/>
      <c r="G882" s="27"/>
      <c r="H882" s="27"/>
      <c r="I882" s="27"/>
    </row>
    <row r="883" spans="6:9" ht="14.25" customHeight="1" x14ac:dyDescent="0.3">
      <c r="F883" s="27"/>
      <c r="G883" s="27"/>
      <c r="H883" s="27"/>
      <c r="I883" s="27"/>
    </row>
    <row r="884" spans="6:9" ht="14.25" customHeight="1" x14ac:dyDescent="0.3">
      <c r="F884" s="27"/>
      <c r="G884" s="27"/>
      <c r="H884" s="27"/>
      <c r="I884" s="27"/>
    </row>
    <row r="885" spans="6:9" ht="14.25" customHeight="1" x14ac:dyDescent="0.3">
      <c r="F885" s="27"/>
      <c r="G885" s="27"/>
      <c r="H885" s="27"/>
      <c r="I885" s="27"/>
    </row>
    <row r="886" spans="6:9" ht="14.25" customHeight="1" x14ac:dyDescent="0.3">
      <c r="F886" s="27"/>
      <c r="G886" s="27"/>
      <c r="H886" s="27"/>
      <c r="I886" s="27"/>
    </row>
    <row r="887" spans="6:9" ht="14.25" customHeight="1" x14ac:dyDescent="0.3">
      <c r="F887" s="27"/>
      <c r="G887" s="27"/>
      <c r="H887" s="27"/>
      <c r="I887" s="27"/>
    </row>
    <row r="888" spans="6:9" ht="14.25" customHeight="1" x14ac:dyDescent="0.3">
      <c r="F888" s="27"/>
      <c r="G888" s="27"/>
      <c r="H888" s="27"/>
      <c r="I888" s="27"/>
    </row>
    <row r="889" spans="6:9" ht="14.25" customHeight="1" x14ac:dyDescent="0.3">
      <c r="F889" s="27"/>
      <c r="G889" s="27"/>
      <c r="H889" s="27"/>
      <c r="I889" s="27"/>
    </row>
    <row r="890" spans="6:9" ht="14.25" customHeight="1" x14ac:dyDescent="0.3">
      <c r="F890" s="27"/>
      <c r="G890" s="27"/>
      <c r="H890" s="27"/>
      <c r="I890" s="27"/>
    </row>
    <row r="891" spans="6:9" ht="14.25" customHeight="1" x14ac:dyDescent="0.3">
      <c r="F891" s="27"/>
      <c r="G891" s="27"/>
      <c r="H891" s="27"/>
      <c r="I891" s="27"/>
    </row>
    <row r="892" spans="6:9" ht="14.25" customHeight="1" x14ac:dyDescent="0.3">
      <c r="F892" s="27"/>
      <c r="G892" s="27"/>
      <c r="H892" s="27"/>
      <c r="I892" s="27"/>
    </row>
    <row r="893" spans="6:9" ht="14.25" customHeight="1" x14ac:dyDescent="0.3">
      <c r="F893" s="27"/>
      <c r="G893" s="27"/>
      <c r="H893" s="27"/>
      <c r="I893" s="27"/>
    </row>
    <row r="894" spans="6:9" ht="14.25" customHeight="1" x14ac:dyDescent="0.3">
      <c r="F894" s="27"/>
      <c r="G894" s="27"/>
      <c r="H894" s="27"/>
      <c r="I894" s="27"/>
    </row>
    <row r="895" spans="6:9" ht="14.25" customHeight="1" x14ac:dyDescent="0.3">
      <c r="F895" s="27"/>
      <c r="G895" s="27"/>
      <c r="H895" s="27"/>
      <c r="I895" s="27"/>
    </row>
    <row r="896" spans="6:9" ht="14.25" customHeight="1" x14ac:dyDescent="0.3">
      <c r="F896" s="27"/>
      <c r="G896" s="27"/>
      <c r="H896" s="27"/>
      <c r="I896" s="27"/>
    </row>
    <row r="897" spans="6:9" ht="14.25" customHeight="1" x14ac:dyDescent="0.3">
      <c r="F897" s="27"/>
      <c r="G897" s="27"/>
      <c r="H897" s="27"/>
      <c r="I897" s="27"/>
    </row>
    <row r="898" spans="6:9" ht="14.25" customHeight="1" x14ac:dyDescent="0.3">
      <c r="F898" s="27"/>
      <c r="G898" s="27"/>
      <c r="H898" s="27"/>
      <c r="I898" s="27"/>
    </row>
    <row r="899" spans="6:9" ht="14.25" customHeight="1" x14ac:dyDescent="0.3">
      <c r="F899" s="27"/>
      <c r="G899" s="27"/>
      <c r="H899" s="27"/>
      <c r="I899" s="27"/>
    </row>
    <row r="900" spans="6:9" ht="14.25" customHeight="1" x14ac:dyDescent="0.3">
      <c r="F900" s="27"/>
      <c r="G900" s="27"/>
      <c r="H900" s="27"/>
      <c r="I900" s="27"/>
    </row>
    <row r="901" spans="6:9" ht="14.25" customHeight="1" x14ac:dyDescent="0.3">
      <c r="F901" s="27"/>
      <c r="G901" s="27"/>
      <c r="H901" s="27"/>
      <c r="I901" s="27"/>
    </row>
    <row r="902" spans="6:9" ht="14.25" customHeight="1" x14ac:dyDescent="0.3">
      <c r="F902" s="27"/>
      <c r="G902" s="27"/>
      <c r="H902" s="27"/>
      <c r="I902" s="27"/>
    </row>
    <row r="903" spans="6:9" ht="14.25" customHeight="1" x14ac:dyDescent="0.3">
      <c r="F903" s="27"/>
      <c r="G903" s="27"/>
      <c r="H903" s="27"/>
      <c r="I903" s="27"/>
    </row>
    <row r="904" spans="6:9" ht="14.25" customHeight="1" x14ac:dyDescent="0.3">
      <c r="F904" s="27"/>
      <c r="G904" s="27"/>
      <c r="H904" s="27"/>
      <c r="I904" s="27"/>
    </row>
    <row r="905" spans="6:9" ht="14.25" customHeight="1" x14ac:dyDescent="0.3">
      <c r="F905" s="27"/>
      <c r="G905" s="27"/>
      <c r="H905" s="27"/>
      <c r="I905" s="27"/>
    </row>
    <row r="906" spans="6:9" ht="14.25" customHeight="1" x14ac:dyDescent="0.3">
      <c r="F906" s="27"/>
      <c r="G906" s="27"/>
      <c r="H906" s="27"/>
      <c r="I906" s="27"/>
    </row>
    <row r="907" spans="6:9" ht="14.25" customHeight="1" x14ac:dyDescent="0.3">
      <c r="F907" s="27"/>
      <c r="G907" s="27"/>
      <c r="H907" s="27"/>
      <c r="I907" s="27"/>
    </row>
    <row r="908" spans="6:9" ht="14.25" customHeight="1" x14ac:dyDescent="0.3">
      <c r="F908" s="27"/>
      <c r="G908" s="27"/>
      <c r="H908" s="27"/>
      <c r="I908" s="27"/>
    </row>
    <row r="909" spans="6:9" ht="14.25" customHeight="1" x14ac:dyDescent="0.3">
      <c r="F909" s="27"/>
      <c r="G909" s="27"/>
      <c r="H909" s="27"/>
      <c r="I909" s="27"/>
    </row>
    <row r="910" spans="6:9" ht="14.25" customHeight="1" x14ac:dyDescent="0.3">
      <c r="F910" s="27"/>
      <c r="G910" s="27"/>
      <c r="H910" s="27"/>
      <c r="I910" s="27"/>
    </row>
    <row r="911" spans="6:9" ht="14.25" customHeight="1" x14ac:dyDescent="0.3">
      <c r="F911" s="27"/>
      <c r="G911" s="27"/>
      <c r="H911" s="27"/>
      <c r="I911" s="27"/>
    </row>
    <row r="912" spans="6:9" ht="14.25" customHeight="1" x14ac:dyDescent="0.3">
      <c r="F912" s="27"/>
      <c r="G912" s="27"/>
      <c r="H912" s="27"/>
      <c r="I912" s="27"/>
    </row>
    <row r="913" spans="6:9" ht="14.25" customHeight="1" x14ac:dyDescent="0.3">
      <c r="F913" s="27"/>
      <c r="G913" s="27"/>
      <c r="H913" s="27"/>
      <c r="I913" s="27"/>
    </row>
    <row r="914" spans="6:9" ht="14.25" customHeight="1" x14ac:dyDescent="0.3">
      <c r="F914" s="27"/>
      <c r="G914" s="27"/>
      <c r="H914" s="27"/>
      <c r="I914" s="27"/>
    </row>
    <row r="915" spans="6:9" ht="14.25" customHeight="1" x14ac:dyDescent="0.3">
      <c r="F915" s="27"/>
      <c r="G915" s="27"/>
      <c r="H915" s="27"/>
      <c r="I915" s="27"/>
    </row>
    <row r="916" spans="6:9" ht="14.25" customHeight="1" x14ac:dyDescent="0.3">
      <c r="F916" s="27"/>
      <c r="G916" s="27"/>
      <c r="H916" s="27"/>
      <c r="I916" s="27"/>
    </row>
    <row r="917" spans="6:9" ht="14.25" customHeight="1" x14ac:dyDescent="0.3">
      <c r="F917" s="27"/>
      <c r="G917" s="27"/>
      <c r="H917" s="27"/>
      <c r="I917" s="27"/>
    </row>
    <row r="918" spans="6:9" ht="14.25" customHeight="1" x14ac:dyDescent="0.3">
      <c r="F918" s="27"/>
      <c r="G918" s="27"/>
      <c r="H918" s="27"/>
      <c r="I918" s="27"/>
    </row>
    <row r="919" spans="6:9" ht="14.25" customHeight="1" x14ac:dyDescent="0.3">
      <c r="F919" s="27"/>
      <c r="G919" s="27"/>
      <c r="H919" s="27"/>
      <c r="I919" s="27"/>
    </row>
    <row r="920" spans="6:9" ht="14.25" customHeight="1" x14ac:dyDescent="0.3">
      <c r="F920" s="27"/>
      <c r="G920" s="27"/>
      <c r="H920" s="27"/>
      <c r="I920" s="27"/>
    </row>
    <row r="921" spans="6:9" ht="14.25" customHeight="1" x14ac:dyDescent="0.3">
      <c r="F921" s="27"/>
      <c r="G921" s="27"/>
      <c r="H921" s="27"/>
      <c r="I921" s="27"/>
    </row>
    <row r="922" spans="6:9" ht="14.25" customHeight="1" x14ac:dyDescent="0.3">
      <c r="F922" s="27"/>
      <c r="G922" s="27"/>
      <c r="H922" s="27"/>
      <c r="I922" s="27"/>
    </row>
    <row r="923" spans="6:9" ht="14.25" customHeight="1" x14ac:dyDescent="0.3">
      <c r="F923" s="27"/>
      <c r="G923" s="27"/>
      <c r="H923" s="27"/>
      <c r="I923" s="27"/>
    </row>
    <row r="924" spans="6:9" ht="14.25" customHeight="1" x14ac:dyDescent="0.3">
      <c r="F924" s="27"/>
      <c r="G924" s="27"/>
      <c r="H924" s="27"/>
      <c r="I924" s="27"/>
    </row>
    <row r="925" spans="6:9" ht="14.25" customHeight="1" x14ac:dyDescent="0.3">
      <c r="F925" s="27"/>
      <c r="G925" s="27"/>
      <c r="H925" s="27"/>
      <c r="I925" s="27"/>
    </row>
    <row r="926" spans="6:9" ht="14.25" customHeight="1" x14ac:dyDescent="0.3">
      <c r="F926" s="27"/>
      <c r="G926" s="27"/>
      <c r="H926" s="27"/>
      <c r="I926" s="27"/>
    </row>
    <row r="927" spans="6:9" ht="14.25" customHeight="1" x14ac:dyDescent="0.3">
      <c r="F927" s="27"/>
      <c r="G927" s="27"/>
      <c r="H927" s="27"/>
      <c r="I927" s="27"/>
    </row>
    <row r="928" spans="6:9" ht="14.25" customHeight="1" x14ac:dyDescent="0.3">
      <c r="F928" s="27"/>
      <c r="G928" s="27"/>
      <c r="H928" s="27"/>
      <c r="I928" s="27"/>
    </row>
    <row r="929" spans="6:9" ht="14.25" customHeight="1" x14ac:dyDescent="0.3">
      <c r="F929" s="27"/>
      <c r="G929" s="27"/>
      <c r="H929" s="27"/>
      <c r="I929" s="27"/>
    </row>
    <row r="930" spans="6:9" ht="14.25" customHeight="1" x14ac:dyDescent="0.3">
      <c r="F930" s="27"/>
      <c r="G930" s="27"/>
      <c r="H930" s="27"/>
      <c r="I930" s="27"/>
    </row>
    <row r="931" spans="6:9" ht="14.25" customHeight="1" x14ac:dyDescent="0.3">
      <c r="F931" s="27"/>
      <c r="G931" s="27"/>
      <c r="H931" s="27"/>
      <c r="I931" s="27"/>
    </row>
    <row r="932" spans="6:9" ht="14.25" customHeight="1" x14ac:dyDescent="0.3">
      <c r="F932" s="27"/>
      <c r="G932" s="27"/>
      <c r="H932" s="27"/>
      <c r="I932" s="27"/>
    </row>
    <row r="933" spans="6:9" ht="14.25" customHeight="1" x14ac:dyDescent="0.3">
      <c r="F933" s="27"/>
      <c r="G933" s="27"/>
      <c r="H933" s="27"/>
      <c r="I933" s="27"/>
    </row>
    <row r="934" spans="6:9" ht="14.25" customHeight="1" x14ac:dyDescent="0.3">
      <c r="F934" s="27"/>
      <c r="G934" s="27"/>
      <c r="H934" s="27"/>
      <c r="I934" s="27"/>
    </row>
    <row r="935" spans="6:9" ht="14.25" customHeight="1" x14ac:dyDescent="0.3">
      <c r="F935" s="27"/>
      <c r="G935" s="27"/>
      <c r="H935" s="27"/>
      <c r="I935" s="27"/>
    </row>
    <row r="936" spans="6:9" ht="14.25" customHeight="1" x14ac:dyDescent="0.3">
      <c r="F936" s="27"/>
      <c r="G936" s="27"/>
      <c r="H936" s="27"/>
      <c r="I936" s="27"/>
    </row>
    <row r="937" spans="6:9" ht="14.25" customHeight="1" x14ac:dyDescent="0.3">
      <c r="F937" s="27"/>
      <c r="G937" s="27"/>
      <c r="H937" s="27"/>
      <c r="I937" s="27"/>
    </row>
    <row r="938" spans="6:9" ht="14.25" customHeight="1" x14ac:dyDescent="0.3">
      <c r="F938" s="27"/>
      <c r="G938" s="27"/>
      <c r="H938" s="27"/>
      <c r="I938" s="27"/>
    </row>
    <row r="939" spans="6:9" ht="14.25" customHeight="1" x14ac:dyDescent="0.3">
      <c r="F939" s="27"/>
      <c r="G939" s="27"/>
      <c r="H939" s="27"/>
      <c r="I939" s="27"/>
    </row>
    <row r="940" spans="6:9" ht="14.25" customHeight="1" x14ac:dyDescent="0.3">
      <c r="F940" s="27"/>
      <c r="G940" s="27"/>
      <c r="H940" s="27"/>
      <c r="I940" s="27"/>
    </row>
    <row r="941" spans="6:9" ht="14.25" customHeight="1" x14ac:dyDescent="0.3">
      <c r="F941" s="27"/>
      <c r="G941" s="27"/>
      <c r="H941" s="27"/>
      <c r="I941" s="27"/>
    </row>
    <row r="942" spans="6:9" ht="14.25" customHeight="1" x14ac:dyDescent="0.3">
      <c r="F942" s="27"/>
      <c r="G942" s="27"/>
      <c r="H942" s="27"/>
      <c r="I942" s="27"/>
    </row>
    <row r="943" spans="6:9" ht="14.25" customHeight="1" x14ac:dyDescent="0.3">
      <c r="F943" s="27"/>
      <c r="G943" s="27"/>
      <c r="H943" s="27"/>
      <c r="I943" s="27"/>
    </row>
    <row r="944" spans="6:9" ht="14.25" customHeight="1" x14ac:dyDescent="0.3">
      <c r="F944" s="27"/>
      <c r="G944" s="27"/>
      <c r="H944" s="27"/>
      <c r="I944" s="27"/>
    </row>
    <row r="945" spans="6:9" ht="14.25" customHeight="1" x14ac:dyDescent="0.3">
      <c r="F945" s="27"/>
      <c r="G945" s="27"/>
      <c r="H945" s="27"/>
      <c r="I945" s="27"/>
    </row>
    <row r="946" spans="6:9" ht="14.25" customHeight="1" x14ac:dyDescent="0.3">
      <c r="F946" s="27"/>
      <c r="G946" s="27"/>
      <c r="H946" s="27"/>
      <c r="I946" s="27"/>
    </row>
    <row r="947" spans="6:9" ht="14.25" customHeight="1" x14ac:dyDescent="0.3">
      <c r="F947" s="27"/>
      <c r="G947" s="27"/>
      <c r="H947" s="27"/>
      <c r="I947" s="27"/>
    </row>
    <row r="948" spans="6:9" ht="14.25" customHeight="1" x14ac:dyDescent="0.3">
      <c r="F948" s="27"/>
      <c r="G948" s="27"/>
      <c r="H948" s="27"/>
      <c r="I948" s="27"/>
    </row>
    <row r="949" spans="6:9" ht="14.25" customHeight="1" x14ac:dyDescent="0.3">
      <c r="F949" s="27"/>
      <c r="G949" s="27"/>
      <c r="H949" s="27"/>
      <c r="I949" s="27"/>
    </row>
    <row r="950" spans="6:9" ht="14.25" customHeight="1" x14ac:dyDescent="0.3">
      <c r="F950" s="27"/>
      <c r="G950" s="27"/>
      <c r="H950" s="27"/>
      <c r="I950" s="27"/>
    </row>
    <row r="951" spans="6:9" ht="14.25" customHeight="1" x14ac:dyDescent="0.3">
      <c r="F951" s="27"/>
      <c r="G951" s="27"/>
      <c r="H951" s="27"/>
      <c r="I951" s="27"/>
    </row>
    <row r="952" spans="6:9" ht="14.25" customHeight="1" x14ac:dyDescent="0.3">
      <c r="F952" s="27"/>
      <c r="G952" s="27"/>
      <c r="H952" s="27"/>
      <c r="I952" s="27"/>
    </row>
    <row r="953" spans="6:9" ht="14.25" customHeight="1" x14ac:dyDescent="0.3">
      <c r="F953" s="27"/>
      <c r="G953" s="27"/>
      <c r="H953" s="27"/>
      <c r="I953" s="27"/>
    </row>
    <row r="954" spans="6:9" ht="14.25" customHeight="1" x14ac:dyDescent="0.3">
      <c r="F954" s="27"/>
      <c r="G954" s="27"/>
      <c r="H954" s="27"/>
      <c r="I954" s="27"/>
    </row>
    <row r="955" spans="6:9" ht="14.25" customHeight="1" x14ac:dyDescent="0.3">
      <c r="F955" s="27"/>
      <c r="G955" s="27"/>
      <c r="H955" s="27"/>
      <c r="I955" s="27"/>
    </row>
    <row r="956" spans="6:9" ht="14.25" customHeight="1" x14ac:dyDescent="0.3">
      <c r="F956" s="27"/>
      <c r="G956" s="27"/>
      <c r="H956" s="27"/>
      <c r="I956" s="27"/>
    </row>
    <row r="957" spans="6:9" ht="14.25" customHeight="1" x14ac:dyDescent="0.3">
      <c r="F957" s="27"/>
      <c r="G957" s="27"/>
      <c r="H957" s="27"/>
      <c r="I957" s="27"/>
    </row>
    <row r="958" spans="6:9" ht="14.25" customHeight="1" x14ac:dyDescent="0.3">
      <c r="F958" s="27"/>
      <c r="G958" s="27"/>
      <c r="H958" s="27"/>
      <c r="I958" s="27"/>
    </row>
    <row r="959" spans="6:9" ht="14.25" customHeight="1" x14ac:dyDescent="0.3">
      <c r="F959" s="27"/>
      <c r="G959" s="27"/>
      <c r="H959" s="27"/>
      <c r="I959" s="27"/>
    </row>
    <row r="960" spans="6:9" ht="14.25" customHeight="1" x14ac:dyDescent="0.3">
      <c r="F960" s="27"/>
      <c r="G960" s="27"/>
      <c r="H960" s="27"/>
      <c r="I960" s="27"/>
    </row>
    <row r="961" spans="6:9" ht="14.25" customHeight="1" x14ac:dyDescent="0.3">
      <c r="F961" s="27"/>
      <c r="G961" s="27"/>
      <c r="H961" s="27"/>
      <c r="I961" s="27"/>
    </row>
    <row r="962" spans="6:9" ht="14.25" customHeight="1" x14ac:dyDescent="0.3">
      <c r="F962" s="27"/>
      <c r="G962" s="27"/>
      <c r="H962" s="27"/>
      <c r="I962" s="27"/>
    </row>
    <row r="963" spans="6:9" ht="14.25" customHeight="1" x14ac:dyDescent="0.3">
      <c r="F963" s="27"/>
      <c r="G963" s="27"/>
      <c r="H963" s="27"/>
      <c r="I963" s="27"/>
    </row>
    <row r="964" spans="6:9" ht="14.25" customHeight="1" x14ac:dyDescent="0.3">
      <c r="F964" s="27"/>
      <c r="G964" s="27"/>
      <c r="H964" s="27"/>
      <c r="I964" s="27"/>
    </row>
    <row r="965" spans="6:9" ht="14.25" customHeight="1" x14ac:dyDescent="0.3">
      <c r="F965" s="27"/>
      <c r="G965" s="27"/>
      <c r="H965" s="27"/>
      <c r="I965" s="27"/>
    </row>
    <row r="966" spans="6:9" ht="14.25" customHeight="1" x14ac:dyDescent="0.3">
      <c r="F966" s="27"/>
      <c r="G966" s="27"/>
      <c r="H966" s="27"/>
      <c r="I966" s="27"/>
    </row>
    <row r="967" spans="6:9" ht="14.25" customHeight="1" x14ac:dyDescent="0.3">
      <c r="F967" s="27"/>
      <c r="G967" s="27"/>
      <c r="H967" s="27"/>
      <c r="I967" s="27"/>
    </row>
    <row r="968" spans="6:9" ht="14.25" customHeight="1" x14ac:dyDescent="0.3">
      <c r="F968" s="27"/>
      <c r="G968" s="27"/>
      <c r="H968" s="27"/>
      <c r="I968" s="27"/>
    </row>
    <row r="969" spans="6:9" ht="14.25" customHeight="1" x14ac:dyDescent="0.3">
      <c r="F969" s="27"/>
      <c r="G969" s="27"/>
      <c r="H969" s="27"/>
      <c r="I969" s="27"/>
    </row>
    <row r="970" spans="6:9" ht="14.25" customHeight="1" x14ac:dyDescent="0.3">
      <c r="F970" s="27"/>
      <c r="G970" s="27"/>
      <c r="H970" s="27"/>
      <c r="I970" s="27"/>
    </row>
    <row r="971" spans="6:9" ht="14.25" customHeight="1" x14ac:dyDescent="0.3">
      <c r="F971" s="27"/>
      <c r="G971" s="27"/>
      <c r="H971" s="27"/>
      <c r="I971" s="27"/>
    </row>
    <row r="972" spans="6:9" ht="14.25" customHeight="1" x14ac:dyDescent="0.3">
      <c r="F972" s="27"/>
      <c r="G972" s="27"/>
      <c r="H972" s="27"/>
      <c r="I972" s="27"/>
    </row>
    <row r="973" spans="6:9" ht="14.25" customHeight="1" x14ac:dyDescent="0.3">
      <c r="F973" s="27"/>
      <c r="G973" s="27"/>
      <c r="H973" s="27"/>
      <c r="I973" s="27"/>
    </row>
    <row r="974" spans="6:9" ht="14.25" customHeight="1" x14ac:dyDescent="0.3">
      <c r="F974" s="27"/>
      <c r="G974" s="27"/>
      <c r="H974" s="27"/>
      <c r="I974" s="27"/>
    </row>
    <row r="975" spans="6:9" ht="14.25" customHeight="1" x14ac:dyDescent="0.3">
      <c r="F975" s="27"/>
      <c r="G975" s="27"/>
      <c r="H975" s="27"/>
      <c r="I975" s="27"/>
    </row>
    <row r="976" spans="6:9" ht="14.25" customHeight="1" x14ac:dyDescent="0.3">
      <c r="F976" s="27"/>
      <c r="G976" s="27"/>
      <c r="H976" s="27"/>
      <c r="I976" s="27"/>
    </row>
    <row r="977" spans="6:9" ht="14.25" customHeight="1" x14ac:dyDescent="0.3">
      <c r="F977" s="27"/>
      <c r="G977" s="27"/>
      <c r="H977" s="27"/>
      <c r="I977" s="27"/>
    </row>
    <row r="978" spans="6:9" ht="14.25" customHeight="1" x14ac:dyDescent="0.3">
      <c r="F978" s="27"/>
      <c r="G978" s="27"/>
      <c r="H978" s="27"/>
      <c r="I978" s="27"/>
    </row>
    <row r="979" spans="6:9" ht="14.25" customHeight="1" x14ac:dyDescent="0.3">
      <c r="F979" s="27"/>
      <c r="G979" s="27"/>
      <c r="H979" s="27"/>
      <c r="I979" s="27"/>
    </row>
    <row r="980" spans="6:9" ht="14.25" customHeight="1" x14ac:dyDescent="0.3">
      <c r="F980" s="27"/>
      <c r="G980" s="27"/>
      <c r="H980" s="27"/>
      <c r="I980" s="27"/>
    </row>
    <row r="981" spans="6:9" ht="14.25" customHeight="1" x14ac:dyDescent="0.3">
      <c r="F981" s="27"/>
      <c r="G981" s="27"/>
      <c r="H981" s="27"/>
      <c r="I981" s="27"/>
    </row>
    <row r="982" spans="6:9" ht="14.25" customHeight="1" x14ac:dyDescent="0.3">
      <c r="F982" s="27"/>
      <c r="G982" s="27"/>
      <c r="H982" s="27"/>
      <c r="I982" s="27"/>
    </row>
    <row r="983" spans="6:9" ht="14.25" customHeight="1" x14ac:dyDescent="0.3">
      <c r="F983" s="27"/>
      <c r="G983" s="27"/>
      <c r="H983" s="27"/>
      <c r="I983" s="27"/>
    </row>
    <row r="984" spans="6:9" ht="14.25" customHeight="1" x14ac:dyDescent="0.3">
      <c r="F984" s="27"/>
      <c r="G984" s="27"/>
      <c r="H984" s="27"/>
      <c r="I984" s="27"/>
    </row>
    <row r="985" spans="6:9" ht="14.25" customHeight="1" x14ac:dyDescent="0.3">
      <c r="F985" s="27"/>
      <c r="G985" s="27"/>
      <c r="H985" s="27"/>
      <c r="I985" s="27"/>
    </row>
    <row r="986" spans="6:9" ht="14.25" customHeight="1" x14ac:dyDescent="0.3">
      <c r="F986" s="27"/>
      <c r="G986" s="27"/>
      <c r="H986" s="27"/>
      <c r="I986" s="27"/>
    </row>
    <row r="987" spans="6:9" ht="14.25" customHeight="1" x14ac:dyDescent="0.3">
      <c r="F987" s="27"/>
      <c r="G987" s="27"/>
      <c r="H987" s="27"/>
      <c r="I987" s="27"/>
    </row>
    <row r="988" spans="6:9" ht="14.25" customHeight="1" x14ac:dyDescent="0.3">
      <c r="F988" s="27"/>
      <c r="G988" s="27"/>
      <c r="H988" s="27"/>
      <c r="I988" s="27"/>
    </row>
    <row r="989" spans="6:9" ht="14.25" customHeight="1" x14ac:dyDescent="0.3">
      <c r="F989" s="27"/>
      <c r="G989" s="27"/>
      <c r="H989" s="27"/>
      <c r="I989" s="27"/>
    </row>
    <row r="990" spans="6:9" ht="14.25" customHeight="1" x14ac:dyDescent="0.3">
      <c r="F990" s="27"/>
      <c r="G990" s="27"/>
      <c r="H990" s="27"/>
      <c r="I990" s="27"/>
    </row>
    <row r="991" spans="6:9" ht="14.25" customHeight="1" x14ac:dyDescent="0.3">
      <c r="F991" s="27"/>
      <c r="G991" s="27"/>
      <c r="H991" s="27"/>
      <c r="I991" s="27"/>
    </row>
    <row r="992" spans="6:9" ht="14.25" customHeight="1" x14ac:dyDescent="0.3">
      <c r="F992" s="27"/>
      <c r="G992" s="27"/>
      <c r="H992" s="27"/>
      <c r="I992" s="27"/>
    </row>
    <row r="993" spans="6:9" ht="14.25" customHeight="1" x14ac:dyDescent="0.3">
      <c r="F993" s="27"/>
      <c r="G993" s="27"/>
      <c r="H993" s="27"/>
      <c r="I993" s="27"/>
    </row>
    <row r="994" spans="6:9" ht="14.25" customHeight="1" x14ac:dyDescent="0.3">
      <c r="F994" s="27"/>
      <c r="G994" s="27"/>
      <c r="H994" s="27"/>
      <c r="I994" s="27"/>
    </row>
    <row r="995" spans="6:9" ht="14.25" customHeight="1" x14ac:dyDescent="0.3">
      <c r="F995" s="27"/>
      <c r="G995" s="27"/>
      <c r="H995" s="27"/>
      <c r="I995" s="27"/>
    </row>
    <row r="996" spans="6:9" ht="14.25" customHeight="1" x14ac:dyDescent="0.3">
      <c r="F996" s="27"/>
      <c r="G996" s="27"/>
      <c r="H996" s="27"/>
      <c r="I996" s="27"/>
    </row>
    <row r="997" spans="6:9" ht="14.25" customHeight="1" x14ac:dyDescent="0.3">
      <c r="F997" s="27"/>
      <c r="G997" s="27"/>
      <c r="H997" s="27"/>
      <c r="I997" s="27"/>
    </row>
    <row r="998" spans="6:9" ht="14.25" customHeight="1" x14ac:dyDescent="0.3">
      <c r="F998" s="27"/>
      <c r="G998" s="27"/>
      <c r="H998" s="27"/>
      <c r="I998" s="27"/>
    </row>
    <row r="999" spans="6:9" ht="14.25" customHeight="1" x14ac:dyDescent="0.3">
      <c r="F999" s="27"/>
      <c r="G999" s="27"/>
      <c r="H999" s="27"/>
      <c r="I999" s="27"/>
    </row>
    <row r="1000" spans="6:9" ht="14.25" customHeight="1" x14ac:dyDescent="0.3">
      <c r="F1000" s="27"/>
      <c r="G1000" s="27"/>
      <c r="H1000" s="27"/>
      <c r="I1000" s="27"/>
    </row>
  </sheetData>
  <mergeCells count="11">
    <mergeCell ref="A7:B7"/>
    <mergeCell ref="A31:B31"/>
    <mergeCell ref="A23:B23"/>
    <mergeCell ref="A20:B20"/>
    <mergeCell ref="A16:B16"/>
    <mergeCell ref="A10:B10"/>
    <mergeCell ref="A34:B34"/>
    <mergeCell ref="A66:B66"/>
    <mergeCell ref="A69:B69"/>
    <mergeCell ref="A71:B71"/>
    <mergeCell ref="A59:B59"/>
  </mergeCells>
  <pageMargins left="0.70866141732283472" right="0.70866141732283472" top="0.74803149606299213" bottom="0.74803149606299213" header="0" footer="0"/>
  <pageSetup paperSize="9" fitToHeight="0" orientation="portrait"/>
  <headerFooter>
    <oddHeader>&amp;LPNZ d.o.o.&amp;R17_675/S2</oddHeader>
    <oddFooter>&amp;C&amp;A&amp;R&amp;P/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1005"/>
  <sheetViews>
    <sheetView workbookViewId="0">
      <selection activeCell="F60" sqref="F60"/>
    </sheetView>
  </sheetViews>
  <sheetFormatPr defaultColWidth="12.59765625" defaultRowHeight="15" customHeight="1" x14ac:dyDescent="0.25"/>
  <cols>
    <col min="1" max="1" width="19.8984375" customWidth="1"/>
    <col min="2" max="2" width="9.3984375" customWidth="1"/>
    <col min="3" max="3" width="29.5" customWidth="1"/>
    <col min="4" max="4" width="6.69921875" customWidth="1"/>
    <col min="5" max="6" width="11.09765625" customWidth="1"/>
    <col min="7" max="7" width="12.59765625" customWidth="1"/>
    <col min="8" max="8" width="11.09765625" customWidth="1"/>
    <col min="9" max="9" width="13.69921875" customWidth="1"/>
    <col min="10" max="26" width="7.59765625" customWidth="1"/>
  </cols>
  <sheetData>
    <row r="1" spans="1:9" ht="14.25" customHeight="1" x14ac:dyDescent="0.25">
      <c r="A1" s="12" t="s">
        <v>77</v>
      </c>
      <c r="B1" s="12" t="s">
        <v>12</v>
      </c>
      <c r="C1" s="13" t="s">
        <v>13</v>
      </c>
      <c r="D1" s="12" t="s">
        <v>14</v>
      </c>
      <c r="E1" s="14" t="s">
        <v>15</v>
      </c>
      <c r="F1" s="15" t="s">
        <v>16</v>
      </c>
      <c r="G1" s="15" t="s">
        <v>78</v>
      </c>
      <c r="H1" s="15" t="s">
        <v>0</v>
      </c>
      <c r="I1" s="15" t="s">
        <v>79</v>
      </c>
    </row>
    <row r="2" spans="1:9" ht="14.25" customHeight="1" x14ac:dyDescent="0.25">
      <c r="A2" s="16" t="str">
        <f>'SKLOP 2 REKAP'!B13</f>
        <v>3.01.5 Povezovalna cesta proti Tojnicam</v>
      </c>
      <c r="B2" s="17"/>
      <c r="C2" s="18"/>
      <c r="D2" s="17"/>
      <c r="E2" s="19"/>
      <c r="F2" s="20"/>
      <c r="G2" s="21"/>
      <c r="H2" s="21"/>
      <c r="I2" s="21"/>
    </row>
    <row r="3" spans="1:9" ht="14.25" customHeight="1" x14ac:dyDescent="0.25">
      <c r="A3" s="16"/>
      <c r="B3" s="17"/>
      <c r="C3" s="18"/>
      <c r="D3" s="17"/>
      <c r="E3" s="19"/>
      <c r="F3" s="20"/>
      <c r="G3" s="21"/>
      <c r="H3" s="21"/>
      <c r="I3" s="21"/>
    </row>
    <row r="4" spans="1:9" ht="14.25" customHeight="1" x14ac:dyDescent="0.25">
      <c r="A4" s="22" t="str">
        <f>A2</f>
        <v>3.01.5 Povezovalna cesta proti Tojnicam</v>
      </c>
      <c r="B4" s="23"/>
      <c r="C4" s="23"/>
      <c r="D4" s="23"/>
      <c r="E4" s="24"/>
      <c r="F4" s="25"/>
      <c r="G4" s="26">
        <f>ROUND(SUM(G6:G70)/2,2)</f>
        <v>0</v>
      </c>
      <c r="H4" s="26">
        <f>ROUND(SUM(H6:H70)/2,2)</f>
        <v>0</v>
      </c>
      <c r="I4" s="26">
        <f>ROUND(SUM(I6:I70)/2,2)</f>
        <v>0</v>
      </c>
    </row>
    <row r="5" spans="1:9" ht="14.25" customHeight="1" x14ac:dyDescent="0.3">
      <c r="F5" s="27"/>
      <c r="G5" s="27"/>
      <c r="H5" s="27"/>
      <c r="I5" s="27"/>
    </row>
    <row r="6" spans="1:9" ht="14.25" customHeight="1" x14ac:dyDescent="0.25">
      <c r="A6" s="28" t="s">
        <v>244</v>
      </c>
      <c r="B6" s="29"/>
      <c r="C6" s="30"/>
      <c r="D6" s="29"/>
      <c r="E6" s="31"/>
      <c r="F6" s="32"/>
      <c r="G6" s="33">
        <f>SUM(G8:G13)</f>
        <v>0</v>
      </c>
      <c r="H6" s="33">
        <f>SUM(H8:H13)</f>
        <v>0</v>
      </c>
      <c r="I6" s="33">
        <f>SUM(I8:I13)</f>
        <v>0</v>
      </c>
    </row>
    <row r="7" spans="1:9" ht="14.25" customHeight="1" x14ac:dyDescent="0.3">
      <c r="A7" s="34" t="s">
        <v>245</v>
      </c>
      <c r="B7" s="17"/>
      <c r="C7" s="18"/>
      <c r="D7" s="17"/>
      <c r="E7" s="35"/>
      <c r="F7" s="20"/>
      <c r="G7" s="27"/>
      <c r="H7" s="27"/>
      <c r="I7" s="27"/>
    </row>
    <row r="8" spans="1:9" ht="43.5" customHeight="1" x14ac:dyDescent="0.25">
      <c r="A8" s="34"/>
      <c r="B8" s="100" t="s">
        <v>17</v>
      </c>
      <c r="C8" s="101" t="s">
        <v>18</v>
      </c>
      <c r="D8" s="100" t="s">
        <v>19</v>
      </c>
      <c r="E8" s="136">
        <v>0.21000000000000002</v>
      </c>
      <c r="F8" s="137"/>
      <c r="G8" s="137">
        <f>ROUND(E8*F8,2)</f>
        <v>0</v>
      </c>
      <c r="H8" s="137">
        <f>ROUND(G8*0.22,2)</f>
        <v>0</v>
      </c>
      <c r="I8" s="137">
        <f>G8+H8</f>
        <v>0</v>
      </c>
    </row>
    <row r="9" spans="1:9" ht="43.5" customHeight="1" x14ac:dyDescent="0.25">
      <c r="A9" s="34"/>
      <c r="B9" s="100" t="s">
        <v>20</v>
      </c>
      <c r="C9" s="101" t="s">
        <v>21</v>
      </c>
      <c r="D9" s="100" t="s">
        <v>22</v>
      </c>
      <c r="E9" s="136">
        <v>11</v>
      </c>
      <c r="F9" s="137"/>
      <c r="G9" s="137">
        <f>ROUND(E9*F9,2)</f>
        <v>0</v>
      </c>
      <c r="H9" s="137">
        <f>ROUND(G9*0.22,2)</f>
        <v>0</v>
      </c>
      <c r="I9" s="137">
        <f>G9+H9</f>
        <v>0</v>
      </c>
    </row>
    <row r="10" spans="1:9" ht="14.25" customHeight="1" x14ac:dyDescent="0.25">
      <c r="A10" s="34" t="s">
        <v>246</v>
      </c>
      <c r="B10" s="17"/>
      <c r="C10" s="18"/>
      <c r="D10" s="17"/>
      <c r="E10" s="35"/>
      <c r="F10" s="20"/>
      <c r="G10" s="20"/>
      <c r="H10" s="20"/>
      <c r="I10" s="20"/>
    </row>
    <row r="11" spans="1:9" ht="45.75" customHeight="1" x14ac:dyDescent="0.25">
      <c r="A11" s="34"/>
      <c r="B11" s="100" t="s">
        <v>83</v>
      </c>
      <c r="C11" s="101" t="s">
        <v>84</v>
      </c>
      <c r="D11" s="100" t="s">
        <v>24</v>
      </c>
      <c r="E11" s="136">
        <v>500</v>
      </c>
      <c r="F11" s="137"/>
      <c r="G11" s="137">
        <f>ROUND(E11*F11,2)</f>
        <v>0</v>
      </c>
      <c r="H11" s="137">
        <f>ROUND(G11*0.22,2)</f>
        <v>0</v>
      </c>
      <c r="I11" s="137">
        <f>G11+H11</f>
        <v>0</v>
      </c>
    </row>
    <row r="12" spans="1:9" ht="34.5" customHeight="1" x14ac:dyDescent="0.25">
      <c r="A12" s="34"/>
      <c r="B12" s="100" t="s">
        <v>56</v>
      </c>
      <c r="C12" s="101" t="s">
        <v>57</v>
      </c>
      <c r="D12" s="100" t="s">
        <v>22</v>
      </c>
      <c r="E12" s="136">
        <v>50</v>
      </c>
      <c r="F12" s="137"/>
      <c r="G12" s="137">
        <f t="shared" ref="G12:G13" si="0">ROUND(E12*F12,2)</f>
        <v>0</v>
      </c>
      <c r="H12" s="137">
        <f t="shared" ref="H12:H13" si="1">ROUND(G12*0.22,2)</f>
        <v>0</v>
      </c>
      <c r="I12" s="137">
        <f>G12+H12</f>
        <v>0</v>
      </c>
    </row>
    <row r="13" spans="1:9" ht="32.25" customHeight="1" x14ac:dyDescent="0.25">
      <c r="A13" s="34"/>
      <c r="B13" s="100" t="s">
        <v>91</v>
      </c>
      <c r="C13" s="101" t="s">
        <v>92</v>
      </c>
      <c r="D13" s="100" t="s">
        <v>24</v>
      </c>
      <c r="E13" s="136">
        <v>940</v>
      </c>
      <c r="F13" s="137"/>
      <c r="G13" s="137">
        <f t="shared" si="0"/>
        <v>0</v>
      </c>
      <c r="H13" s="137">
        <f t="shared" si="1"/>
        <v>0</v>
      </c>
      <c r="I13" s="137">
        <f>G13+H13</f>
        <v>0</v>
      </c>
    </row>
    <row r="14" spans="1:9" ht="14.25" customHeight="1" x14ac:dyDescent="0.25">
      <c r="A14" s="36"/>
      <c r="B14" s="37"/>
      <c r="C14" s="38"/>
      <c r="D14" s="37"/>
      <c r="E14" s="37"/>
      <c r="F14" s="39"/>
      <c r="G14" s="39"/>
      <c r="H14" s="39"/>
      <c r="I14" s="39"/>
    </row>
    <row r="15" spans="1:9" ht="14.25" customHeight="1" x14ac:dyDescent="0.25">
      <c r="A15" s="28" t="s">
        <v>247</v>
      </c>
      <c r="B15" s="29"/>
      <c r="C15" s="30"/>
      <c r="D15" s="29"/>
      <c r="E15" s="31"/>
      <c r="F15" s="32"/>
      <c r="G15" s="33">
        <f>SUM(G17:G37)</f>
        <v>0</v>
      </c>
      <c r="H15" s="33">
        <f>SUM(H17:H37)</f>
        <v>0</v>
      </c>
      <c r="I15" s="33">
        <f>SUM(I17:I37)</f>
        <v>0</v>
      </c>
    </row>
    <row r="16" spans="1:9" ht="14.25" customHeight="1" x14ac:dyDescent="0.3">
      <c r="A16" s="34" t="s">
        <v>248</v>
      </c>
      <c r="F16" s="27"/>
      <c r="G16" s="20"/>
      <c r="H16" s="20"/>
      <c r="I16" s="20"/>
    </row>
    <row r="17" spans="1:11" ht="36.75" customHeight="1" x14ac:dyDescent="0.25">
      <c r="A17" s="34"/>
      <c r="B17" s="100" t="s">
        <v>25</v>
      </c>
      <c r="C17" s="101" t="s">
        <v>249</v>
      </c>
      <c r="D17" s="100" t="s">
        <v>26</v>
      </c>
      <c r="E17" s="136">
        <v>490</v>
      </c>
      <c r="F17" s="137"/>
      <c r="G17" s="137">
        <f>ROUND(E17*F17,2)</f>
        <v>0</v>
      </c>
      <c r="H17" s="137">
        <f>ROUND(G17*0.22,2)</f>
        <v>0</v>
      </c>
      <c r="I17" s="137">
        <f>G17+H17</f>
        <v>0</v>
      </c>
    </row>
    <row r="18" spans="1:11" s="232" customFormat="1" ht="36.75" customHeight="1" x14ac:dyDescent="0.25">
      <c r="A18" s="228"/>
      <c r="B18" s="229" t="s">
        <v>198</v>
      </c>
      <c r="C18" s="227" t="s">
        <v>199</v>
      </c>
      <c r="D18" s="229" t="s">
        <v>26</v>
      </c>
      <c r="E18" s="230">
        <v>950</v>
      </c>
      <c r="F18" s="231"/>
      <c r="G18" s="137">
        <f t="shared" ref="G18:G19" si="2">ROUND(E18*F18,2)</f>
        <v>0</v>
      </c>
      <c r="H18" s="137">
        <f t="shared" ref="H18:H19" si="3">ROUND(G18*0.22,2)</f>
        <v>0</v>
      </c>
      <c r="I18" s="231">
        <f>G18+H18</f>
        <v>0</v>
      </c>
    </row>
    <row r="19" spans="1:11" s="232" customFormat="1" ht="73.5" customHeight="1" x14ac:dyDescent="0.25">
      <c r="A19" s="228"/>
      <c r="B19" s="229" t="s">
        <v>200</v>
      </c>
      <c r="C19" s="233" t="s">
        <v>516</v>
      </c>
      <c r="D19" s="234" t="s">
        <v>26</v>
      </c>
      <c r="E19" s="235">
        <v>820</v>
      </c>
      <c r="F19" s="231"/>
      <c r="G19" s="137">
        <f t="shared" si="2"/>
        <v>0</v>
      </c>
      <c r="H19" s="137">
        <f t="shared" si="3"/>
        <v>0</v>
      </c>
      <c r="I19" s="231">
        <f>G19+H19</f>
        <v>0</v>
      </c>
    </row>
    <row r="20" spans="1:11" ht="24.75" customHeight="1" x14ac:dyDescent="0.25">
      <c r="A20" s="287" t="s">
        <v>250</v>
      </c>
      <c r="B20" s="288"/>
      <c r="C20" s="146"/>
      <c r="D20" s="147"/>
      <c r="E20" s="148"/>
      <c r="F20" s="149"/>
      <c r="G20" s="149"/>
      <c r="H20" s="149"/>
      <c r="I20" s="149"/>
    </row>
    <row r="21" spans="1:11" ht="36.75" customHeight="1" x14ac:dyDescent="0.25">
      <c r="A21" s="34"/>
      <c r="B21" s="100" t="s">
        <v>29</v>
      </c>
      <c r="C21" s="101" t="s">
        <v>30</v>
      </c>
      <c r="D21" s="100" t="s">
        <v>24</v>
      </c>
      <c r="E21" s="136">
        <v>3450</v>
      </c>
      <c r="F21" s="137"/>
      <c r="G21" s="137">
        <f>ROUND(E21*F21,2)</f>
        <v>0</v>
      </c>
      <c r="H21" s="137">
        <f>ROUND(G21*0.22,2)</f>
        <v>0</v>
      </c>
      <c r="I21" s="137">
        <f>G21+H21</f>
        <v>0</v>
      </c>
    </row>
    <row r="22" spans="1:11" ht="24" customHeight="1" x14ac:dyDescent="0.25">
      <c r="A22" s="287" t="s">
        <v>251</v>
      </c>
      <c r="B22" s="288"/>
      <c r="C22" s="146"/>
      <c r="D22" s="147"/>
      <c r="E22" s="148"/>
      <c r="F22" s="149"/>
      <c r="G22" s="149"/>
      <c r="H22" s="149"/>
      <c r="I22" s="149"/>
    </row>
    <row r="23" spans="1:11" ht="36.75" customHeight="1" x14ac:dyDescent="0.25">
      <c r="A23" s="34"/>
      <c r="B23" s="100" t="s">
        <v>31</v>
      </c>
      <c r="C23" s="101" t="s">
        <v>32</v>
      </c>
      <c r="D23" s="100" t="s">
        <v>24</v>
      </c>
      <c r="E23" s="136">
        <v>3450</v>
      </c>
      <c r="F23" s="137"/>
      <c r="G23" s="137">
        <f>ROUND(E23*F23,2)</f>
        <v>0</v>
      </c>
      <c r="H23" s="137">
        <f>ROUND(G23*0.22,2)</f>
        <v>0</v>
      </c>
      <c r="I23" s="137">
        <f>G23+H23</f>
        <v>0</v>
      </c>
    </row>
    <row r="24" spans="1:11" ht="36.75" customHeight="1" x14ac:dyDescent="0.25">
      <c r="A24" s="287" t="s">
        <v>252</v>
      </c>
      <c r="B24" s="288"/>
      <c r="C24" s="146"/>
      <c r="D24" s="147"/>
      <c r="E24" s="148"/>
      <c r="F24" s="149"/>
      <c r="G24" s="149"/>
      <c r="H24" s="149"/>
      <c r="I24" s="149"/>
    </row>
    <row r="25" spans="1:11" ht="36.75" customHeight="1" x14ac:dyDescent="0.25">
      <c r="A25" s="34"/>
      <c r="B25" s="100" t="s">
        <v>52</v>
      </c>
      <c r="C25" s="101" t="s">
        <v>253</v>
      </c>
      <c r="D25" s="100" t="s">
        <v>26</v>
      </c>
      <c r="E25" s="136">
        <v>1790</v>
      </c>
      <c r="F25" s="137"/>
      <c r="G25" s="137">
        <f>ROUND(E25*F25,2)</f>
        <v>0</v>
      </c>
      <c r="H25" s="137">
        <f>ROUND(G25*0.22,2)</f>
        <v>0</v>
      </c>
      <c r="I25" s="137">
        <f>G25+H25</f>
        <v>0</v>
      </c>
    </row>
    <row r="26" spans="1:11" s="207" customFormat="1" ht="67.95" customHeight="1" x14ac:dyDescent="0.25">
      <c r="A26" s="205"/>
      <c r="B26" s="215" t="s">
        <v>510</v>
      </c>
      <c r="C26" s="233" t="s">
        <v>517</v>
      </c>
      <c r="D26" s="215" t="s">
        <v>26</v>
      </c>
      <c r="E26" s="235">
        <v>1760</v>
      </c>
      <c r="F26" s="226"/>
      <c r="G26" s="137">
        <f t="shared" ref="G26:G30" si="4">ROUND(E26*F26,2)</f>
        <v>0</v>
      </c>
      <c r="H26" s="137">
        <f t="shared" ref="H26:H30" si="5">ROUND(G26*0.22,2)</f>
        <v>0</v>
      </c>
      <c r="I26" s="226">
        <f>G26+H26</f>
        <v>0</v>
      </c>
      <c r="J26" s="223"/>
    </row>
    <row r="27" spans="1:11" s="207" customFormat="1" ht="96.75" customHeight="1" x14ac:dyDescent="0.25">
      <c r="A27" s="205"/>
      <c r="B27" s="215" t="s">
        <v>204</v>
      </c>
      <c r="C27" s="216" t="s">
        <v>205</v>
      </c>
      <c r="D27" s="215" t="s">
        <v>22</v>
      </c>
      <c r="E27" s="235">
        <v>5</v>
      </c>
      <c r="F27" s="226"/>
      <c r="G27" s="137">
        <f t="shared" si="4"/>
        <v>0</v>
      </c>
      <c r="H27" s="137">
        <f t="shared" si="5"/>
        <v>0</v>
      </c>
      <c r="I27" s="226">
        <f t="shared" ref="I27:I29" si="6">G27+H27</f>
        <v>0</v>
      </c>
      <c r="J27" s="223"/>
    </row>
    <row r="28" spans="1:11" s="208" customFormat="1" ht="37.200000000000003" customHeight="1" x14ac:dyDescent="0.25">
      <c r="A28" s="210"/>
      <c r="B28" s="215" t="s">
        <v>71</v>
      </c>
      <c r="C28" s="216" t="s">
        <v>206</v>
      </c>
      <c r="D28" s="215" t="s">
        <v>314</v>
      </c>
      <c r="E28" s="225">
        <v>1</v>
      </c>
      <c r="F28" s="226"/>
      <c r="G28" s="137">
        <f t="shared" si="4"/>
        <v>0</v>
      </c>
      <c r="H28" s="137">
        <f t="shared" si="5"/>
        <v>0</v>
      </c>
      <c r="I28" s="226">
        <f t="shared" si="6"/>
        <v>0</v>
      </c>
    </row>
    <row r="29" spans="1:11" s="208" customFormat="1" ht="65.25" customHeight="1" x14ac:dyDescent="0.25">
      <c r="A29" s="210"/>
      <c r="B29" s="215" t="s">
        <v>72</v>
      </c>
      <c r="C29" s="216" t="s">
        <v>208</v>
      </c>
      <c r="D29" s="215" t="s">
        <v>314</v>
      </c>
      <c r="E29" s="225">
        <v>10</v>
      </c>
      <c r="F29" s="226"/>
      <c r="G29" s="137">
        <f t="shared" si="4"/>
        <v>0</v>
      </c>
      <c r="H29" s="137">
        <f t="shared" si="5"/>
        <v>0</v>
      </c>
      <c r="I29" s="226">
        <f t="shared" si="6"/>
        <v>0</v>
      </c>
    </row>
    <row r="30" spans="1:11" s="208" customFormat="1" ht="35.25" customHeight="1" x14ac:dyDescent="0.25">
      <c r="A30" s="210"/>
      <c r="B30" s="215" t="s">
        <v>73</v>
      </c>
      <c r="C30" s="216" t="s">
        <v>511</v>
      </c>
      <c r="D30" s="215" t="s">
        <v>207</v>
      </c>
      <c r="E30" s="225">
        <v>960</v>
      </c>
      <c r="F30" s="226"/>
      <c r="G30" s="137">
        <f t="shared" si="4"/>
        <v>0</v>
      </c>
      <c r="H30" s="137">
        <f t="shared" si="5"/>
        <v>0</v>
      </c>
      <c r="I30" s="226">
        <f t="shared" ref="I30" si="7">G30+H30</f>
        <v>0</v>
      </c>
      <c r="J30" s="236"/>
      <c r="K30" s="209"/>
    </row>
    <row r="31" spans="1:11" ht="25.5" customHeight="1" x14ac:dyDescent="0.25">
      <c r="A31" s="288" t="s">
        <v>254</v>
      </c>
      <c r="B31" s="288"/>
      <c r="C31" s="146"/>
      <c r="D31" s="147"/>
      <c r="E31" s="148"/>
      <c r="F31" s="149"/>
      <c r="G31" s="149"/>
      <c r="H31" s="149"/>
      <c r="I31" s="149"/>
    </row>
    <row r="32" spans="1:11" ht="36.75" customHeight="1" x14ac:dyDescent="0.25">
      <c r="A32" s="34"/>
      <c r="B32" s="100" t="s">
        <v>33</v>
      </c>
      <c r="C32" s="101" t="s">
        <v>255</v>
      </c>
      <c r="D32" s="100" t="s">
        <v>24</v>
      </c>
      <c r="E32" s="136">
        <v>1600</v>
      </c>
      <c r="F32" s="137"/>
      <c r="G32" s="137">
        <f>ROUND(E32*F32,2)</f>
        <v>0</v>
      </c>
      <c r="H32" s="137">
        <f>ROUND(G32*0.22,2)</f>
        <v>0</v>
      </c>
      <c r="I32" s="137">
        <f>G32+H32</f>
        <v>0</v>
      </c>
    </row>
    <row r="33" spans="1:10" ht="36.75" customHeight="1" x14ac:dyDescent="0.25">
      <c r="A33" s="34"/>
      <c r="B33" s="100" t="s">
        <v>34</v>
      </c>
      <c r="C33" s="101" t="s">
        <v>35</v>
      </c>
      <c r="D33" s="100" t="s">
        <v>24</v>
      </c>
      <c r="E33" s="136">
        <v>1600</v>
      </c>
      <c r="F33" s="137"/>
      <c r="G33" s="137">
        <f>ROUND(E33*F33,2)</f>
        <v>0</v>
      </c>
      <c r="H33" s="137">
        <f>ROUND(G33*0.22,2)</f>
        <v>0</v>
      </c>
      <c r="I33" s="137">
        <f>G33+H33</f>
        <v>0</v>
      </c>
    </row>
    <row r="34" spans="1:10" ht="27" customHeight="1" x14ac:dyDescent="0.25">
      <c r="A34" s="53"/>
      <c r="B34" s="54"/>
      <c r="C34" s="55"/>
      <c r="D34" s="54"/>
      <c r="E34" s="64"/>
      <c r="F34" s="57"/>
      <c r="G34" s="57"/>
      <c r="H34" s="57"/>
      <c r="I34" s="57"/>
    </row>
    <row r="35" spans="1:10" ht="36.75" customHeight="1" x14ac:dyDescent="0.25">
      <c r="A35" s="287" t="s">
        <v>256</v>
      </c>
      <c r="B35" s="287"/>
      <c r="C35" s="18"/>
      <c r="D35" s="17"/>
      <c r="E35" s="19"/>
      <c r="F35" s="20"/>
      <c r="G35" s="20"/>
      <c r="H35" s="20"/>
      <c r="I35" s="20"/>
    </row>
    <row r="36" spans="1:10" ht="36.75" customHeight="1" x14ac:dyDescent="0.25">
      <c r="A36" s="34"/>
      <c r="B36" s="100" t="s">
        <v>114</v>
      </c>
      <c r="C36" s="101" t="s">
        <v>115</v>
      </c>
      <c r="D36" s="100" t="s">
        <v>37</v>
      </c>
      <c r="E36" s="136">
        <v>204</v>
      </c>
      <c r="F36" s="137"/>
      <c r="G36" s="137">
        <f>ROUND(E36*F36,2)</f>
        <v>0</v>
      </c>
      <c r="H36" s="137">
        <f>ROUND(G36*0.22,2)</f>
        <v>0</v>
      </c>
      <c r="I36" s="137">
        <f>G36+H36</f>
        <v>0</v>
      </c>
    </row>
    <row r="37" spans="1:10" ht="36.75" customHeight="1" x14ac:dyDescent="0.25">
      <c r="A37" s="34"/>
      <c r="B37" s="100" t="s">
        <v>257</v>
      </c>
      <c r="C37" s="101" t="s">
        <v>38</v>
      </c>
      <c r="D37" s="100" t="s">
        <v>26</v>
      </c>
      <c r="E37" s="136">
        <v>1350</v>
      </c>
      <c r="F37" s="137"/>
      <c r="G37" s="137">
        <f>ROUND(E37*F37,2)</f>
        <v>0</v>
      </c>
      <c r="H37" s="137">
        <f>ROUND(G37*0.22,2)</f>
        <v>0</v>
      </c>
      <c r="I37" s="137">
        <f>G37+H37</f>
        <v>0</v>
      </c>
    </row>
    <row r="38" spans="1:10" ht="14.25" customHeight="1" x14ac:dyDescent="0.25">
      <c r="A38" s="28" t="s">
        <v>258</v>
      </c>
      <c r="B38" s="147"/>
      <c r="C38" s="146"/>
      <c r="D38" s="147"/>
      <c r="E38" s="151"/>
      <c r="F38" s="149"/>
      <c r="G38" s="152">
        <f>SUM(G39:G44)</f>
        <v>0</v>
      </c>
      <c r="H38" s="152">
        <f>SUM(H39:H44)</f>
        <v>0</v>
      </c>
      <c r="I38" s="152">
        <f>SUM(I39:I44)</f>
        <v>0</v>
      </c>
    </row>
    <row r="39" spans="1:10" ht="41.25" customHeight="1" x14ac:dyDescent="0.25">
      <c r="A39" s="34"/>
      <c r="B39" s="100" t="s">
        <v>39</v>
      </c>
      <c r="C39" s="101" t="s">
        <v>40</v>
      </c>
      <c r="D39" s="100" t="s">
        <v>26</v>
      </c>
      <c r="E39" s="230">
        <v>1100</v>
      </c>
      <c r="F39" s="137"/>
      <c r="G39" s="137">
        <f>ROUND(E39*F39,2)</f>
        <v>0</v>
      </c>
      <c r="H39" s="137">
        <f>ROUND(G39*0.22,2)</f>
        <v>0</v>
      </c>
      <c r="I39" s="137">
        <f t="shared" ref="I39:I44" si="8">G39+H39</f>
        <v>0</v>
      </c>
      <c r="J39" s="223"/>
    </row>
    <row r="40" spans="1:10" ht="41.25" customHeight="1" x14ac:dyDescent="0.25">
      <c r="A40" s="34"/>
      <c r="B40" s="100" t="s">
        <v>120</v>
      </c>
      <c r="C40" s="101" t="s">
        <v>121</v>
      </c>
      <c r="D40" s="100" t="s">
        <v>24</v>
      </c>
      <c r="E40" s="136">
        <v>1570</v>
      </c>
      <c r="F40" s="137"/>
      <c r="G40" s="137">
        <f t="shared" ref="G40:G44" si="9">ROUND(E40*F40,2)</f>
        <v>0</v>
      </c>
      <c r="H40" s="137">
        <f t="shared" ref="H40:H44" si="10">ROUND(G40*0.22,2)</f>
        <v>0</v>
      </c>
      <c r="I40" s="137">
        <f t="shared" si="8"/>
        <v>0</v>
      </c>
    </row>
    <row r="41" spans="1:10" ht="41.25" customHeight="1" x14ac:dyDescent="0.25">
      <c r="A41" s="34"/>
      <c r="B41" s="100" t="s">
        <v>118</v>
      </c>
      <c r="C41" s="101" t="s">
        <v>119</v>
      </c>
      <c r="D41" s="100" t="s">
        <v>24</v>
      </c>
      <c r="E41" s="136">
        <v>1585</v>
      </c>
      <c r="F41" s="137"/>
      <c r="G41" s="137">
        <f t="shared" si="9"/>
        <v>0</v>
      </c>
      <c r="H41" s="137">
        <f t="shared" si="10"/>
        <v>0</v>
      </c>
      <c r="I41" s="137">
        <f t="shared" si="8"/>
        <v>0</v>
      </c>
    </row>
    <row r="42" spans="1:10" ht="41.25" customHeight="1" x14ac:dyDescent="0.25">
      <c r="A42" s="34"/>
      <c r="B42" s="100" t="s">
        <v>69</v>
      </c>
      <c r="C42" s="101" t="s">
        <v>70</v>
      </c>
      <c r="D42" s="100" t="s">
        <v>24</v>
      </c>
      <c r="E42" s="136">
        <v>1615</v>
      </c>
      <c r="F42" s="137"/>
      <c r="G42" s="137">
        <f t="shared" si="9"/>
        <v>0</v>
      </c>
      <c r="H42" s="137">
        <f t="shared" si="10"/>
        <v>0</v>
      </c>
      <c r="I42" s="137">
        <f t="shared" si="8"/>
        <v>0</v>
      </c>
    </row>
    <row r="43" spans="1:10" ht="41.25" customHeight="1" x14ac:dyDescent="0.25">
      <c r="A43" s="34"/>
      <c r="B43" s="100" t="s">
        <v>41</v>
      </c>
      <c r="C43" s="101" t="s">
        <v>42</v>
      </c>
      <c r="D43" s="100" t="s">
        <v>24</v>
      </c>
      <c r="E43" s="136">
        <v>3200</v>
      </c>
      <c r="F43" s="137"/>
      <c r="G43" s="137">
        <f t="shared" si="9"/>
        <v>0</v>
      </c>
      <c r="H43" s="137">
        <f t="shared" si="10"/>
        <v>0</v>
      </c>
      <c r="I43" s="137">
        <f t="shared" si="8"/>
        <v>0</v>
      </c>
    </row>
    <row r="44" spans="1:10" ht="41.25" customHeight="1" x14ac:dyDescent="0.25">
      <c r="A44" s="34"/>
      <c r="B44" s="100" t="s">
        <v>126</v>
      </c>
      <c r="C44" s="101" t="s">
        <v>127</v>
      </c>
      <c r="D44" s="100" t="s">
        <v>26</v>
      </c>
      <c r="E44" s="136">
        <v>55</v>
      </c>
      <c r="F44" s="137"/>
      <c r="G44" s="137">
        <f t="shared" si="9"/>
        <v>0</v>
      </c>
      <c r="H44" s="137">
        <f t="shared" si="10"/>
        <v>0</v>
      </c>
      <c r="I44" s="137">
        <f t="shared" si="8"/>
        <v>0</v>
      </c>
    </row>
    <row r="45" spans="1:10" ht="14.25" customHeight="1" x14ac:dyDescent="0.25">
      <c r="A45" s="34"/>
      <c r="B45" s="17"/>
      <c r="C45" s="18"/>
      <c r="D45" s="17"/>
      <c r="E45" s="35"/>
      <c r="F45" s="20"/>
      <c r="G45" s="20"/>
      <c r="H45" s="20"/>
      <c r="I45" s="20"/>
    </row>
    <row r="46" spans="1:10" ht="18.75" customHeight="1" x14ac:dyDescent="0.25">
      <c r="A46" s="28" t="s">
        <v>259</v>
      </c>
      <c r="B46" s="111"/>
      <c r="C46" s="112"/>
      <c r="D46" s="111"/>
      <c r="E46" s="113"/>
      <c r="F46" s="114"/>
      <c r="G46" s="115">
        <f>SUM(G47:G50)</f>
        <v>0</v>
      </c>
      <c r="H46" s="115">
        <f>SUM(H47:H50)</f>
        <v>0</v>
      </c>
      <c r="I46" s="115">
        <f>SUM(I47:I50)</f>
        <v>0</v>
      </c>
    </row>
    <row r="47" spans="1:10" ht="102.75" customHeight="1" x14ac:dyDescent="0.25">
      <c r="A47" s="34"/>
      <c r="B47" s="100" t="s">
        <v>260</v>
      </c>
      <c r="C47" s="101" t="s">
        <v>261</v>
      </c>
      <c r="D47" s="100" t="s">
        <v>23</v>
      </c>
      <c r="E47" s="136">
        <v>35</v>
      </c>
      <c r="F47" s="137"/>
      <c r="G47" s="137">
        <f>ROUND(E47*F47,2)</f>
        <v>0</v>
      </c>
      <c r="H47" s="137">
        <f>ROUND(G47*0.22,2)</f>
        <v>0</v>
      </c>
      <c r="I47" s="137">
        <f>G47+H47</f>
        <v>0</v>
      </c>
    </row>
    <row r="48" spans="1:10" ht="42.75" customHeight="1" x14ac:dyDescent="0.25">
      <c r="A48" s="34"/>
      <c r="B48" s="100" t="s">
        <v>223</v>
      </c>
      <c r="C48" s="101" t="s">
        <v>224</v>
      </c>
      <c r="D48" s="100" t="s">
        <v>23</v>
      </c>
      <c r="E48" s="136">
        <v>17</v>
      </c>
      <c r="F48" s="137"/>
      <c r="G48" s="137">
        <f t="shared" ref="G48:G50" si="11">ROUND(E48*F48,2)</f>
        <v>0</v>
      </c>
      <c r="H48" s="137">
        <f t="shared" ref="H48:H50" si="12">ROUND(G48*0.22,2)</f>
        <v>0</v>
      </c>
      <c r="I48" s="137">
        <f>G48+H48</f>
        <v>0</v>
      </c>
    </row>
    <row r="49" spans="1:9" ht="42.75" customHeight="1" x14ac:dyDescent="0.25">
      <c r="A49" s="34"/>
      <c r="B49" s="100" t="s">
        <v>227</v>
      </c>
      <c r="C49" s="101" t="s">
        <v>228</v>
      </c>
      <c r="D49" s="100" t="s">
        <v>22</v>
      </c>
      <c r="E49" s="136">
        <v>2</v>
      </c>
      <c r="F49" s="137"/>
      <c r="G49" s="137">
        <f t="shared" si="11"/>
        <v>0</v>
      </c>
      <c r="H49" s="137">
        <f t="shared" si="12"/>
        <v>0</v>
      </c>
      <c r="I49" s="137">
        <f>G49+H49</f>
        <v>0</v>
      </c>
    </row>
    <row r="50" spans="1:9" ht="42.75" customHeight="1" x14ac:dyDescent="0.25">
      <c r="A50" s="34"/>
      <c r="B50" s="100" t="s">
        <v>262</v>
      </c>
      <c r="C50" s="101" t="s">
        <v>263</v>
      </c>
      <c r="D50" s="100" t="s">
        <v>23</v>
      </c>
      <c r="E50" s="136">
        <v>140</v>
      </c>
      <c r="F50" s="137"/>
      <c r="G50" s="137">
        <f t="shared" si="11"/>
        <v>0</v>
      </c>
      <c r="H50" s="137">
        <f t="shared" si="12"/>
        <v>0</v>
      </c>
      <c r="I50" s="137">
        <f>G50+H50</f>
        <v>0</v>
      </c>
    </row>
    <row r="51" spans="1:9" ht="14.25" customHeight="1" x14ac:dyDescent="0.3">
      <c r="A51" s="45"/>
      <c r="B51" s="41"/>
      <c r="C51" s="41"/>
      <c r="D51" s="41"/>
      <c r="E51" s="46"/>
      <c r="F51" s="44"/>
      <c r="G51" s="44"/>
      <c r="H51" s="44"/>
      <c r="I51" s="44"/>
    </row>
    <row r="52" spans="1:9" ht="14.25" customHeight="1" x14ac:dyDescent="0.25">
      <c r="A52" s="47" t="s">
        <v>264</v>
      </c>
      <c r="B52" s="48"/>
      <c r="C52" s="49"/>
      <c r="D52" s="48"/>
      <c r="E52" s="50"/>
      <c r="F52" s="51"/>
      <c r="G52" s="52">
        <f>SUM(G54:G60)</f>
        <v>0</v>
      </c>
      <c r="H52" s="52">
        <f>SUM(H54:H60)</f>
        <v>0</v>
      </c>
      <c r="I52" s="52">
        <f>SUM(I54:I60)</f>
        <v>0</v>
      </c>
    </row>
    <row r="53" spans="1:9" ht="25.5" customHeight="1" x14ac:dyDescent="0.3">
      <c r="A53" s="286" t="s">
        <v>265</v>
      </c>
      <c r="B53" s="286"/>
      <c r="C53" s="18"/>
      <c r="D53" s="17"/>
      <c r="E53" s="35"/>
      <c r="F53" s="20"/>
      <c r="G53" s="27"/>
      <c r="H53" s="27"/>
      <c r="I53" s="27"/>
    </row>
    <row r="54" spans="1:9" ht="36" customHeight="1" x14ac:dyDescent="0.25">
      <c r="A54" s="34"/>
      <c r="B54" s="100" t="s">
        <v>46</v>
      </c>
      <c r="C54" s="101" t="s">
        <v>47</v>
      </c>
      <c r="D54" s="100" t="s">
        <v>22</v>
      </c>
      <c r="E54" s="136">
        <v>1</v>
      </c>
      <c r="F54" s="137"/>
      <c r="G54" s="137">
        <f>ROUND(E54*F54,2)</f>
        <v>0</v>
      </c>
      <c r="H54" s="137">
        <f>ROUND(G54*0.22,2)</f>
        <v>0</v>
      </c>
      <c r="I54" s="137">
        <f>G54+H54</f>
        <v>0</v>
      </c>
    </row>
    <row r="55" spans="1:9" ht="42.75" customHeight="1" x14ac:dyDescent="0.25">
      <c r="A55" s="34"/>
      <c r="B55" s="100" t="s">
        <v>67</v>
      </c>
      <c r="C55" s="101" t="s">
        <v>68</v>
      </c>
      <c r="D55" s="100" t="s">
        <v>22</v>
      </c>
      <c r="E55" s="136">
        <v>1</v>
      </c>
      <c r="F55" s="137"/>
      <c r="G55" s="137">
        <f t="shared" ref="G55:G57" si="13">ROUND(E55*F55,2)</f>
        <v>0</v>
      </c>
      <c r="H55" s="137">
        <f t="shared" ref="H55:H57" si="14">ROUND(G55*0.22,2)</f>
        <v>0</v>
      </c>
      <c r="I55" s="137">
        <f>G55+H55</f>
        <v>0</v>
      </c>
    </row>
    <row r="56" spans="1:9" ht="53.25" customHeight="1" x14ac:dyDescent="0.25">
      <c r="A56" s="34"/>
      <c r="B56" s="100" t="s">
        <v>53</v>
      </c>
      <c r="C56" s="101" t="s">
        <v>54</v>
      </c>
      <c r="D56" s="100" t="s">
        <v>22</v>
      </c>
      <c r="E56" s="136">
        <v>1</v>
      </c>
      <c r="F56" s="137"/>
      <c r="G56" s="137">
        <f t="shared" si="13"/>
        <v>0</v>
      </c>
      <c r="H56" s="137">
        <f t="shared" si="14"/>
        <v>0</v>
      </c>
      <c r="I56" s="137">
        <f>G56+H56</f>
        <v>0</v>
      </c>
    </row>
    <row r="57" spans="1:9" ht="78.75" customHeight="1" x14ac:dyDescent="0.25">
      <c r="A57" s="34"/>
      <c r="B57" s="100" t="s">
        <v>48</v>
      </c>
      <c r="C57" s="101" t="s">
        <v>266</v>
      </c>
      <c r="D57" s="100" t="s">
        <v>24</v>
      </c>
      <c r="E57" s="136">
        <v>14</v>
      </c>
      <c r="F57" s="137"/>
      <c r="G57" s="137">
        <f t="shared" si="13"/>
        <v>0</v>
      </c>
      <c r="H57" s="137">
        <f t="shared" si="14"/>
        <v>0</v>
      </c>
      <c r="I57" s="137">
        <f>G57+H57</f>
        <v>0</v>
      </c>
    </row>
    <row r="58" spans="1:9" ht="33" customHeight="1" x14ac:dyDescent="0.25">
      <c r="A58" s="288" t="s">
        <v>267</v>
      </c>
      <c r="B58" s="288"/>
      <c r="C58" s="146"/>
      <c r="D58" s="147"/>
      <c r="E58" s="148"/>
      <c r="F58" s="149"/>
      <c r="G58" s="149"/>
      <c r="H58" s="149"/>
      <c r="I58" s="149"/>
    </row>
    <row r="59" spans="1:9" ht="78.75" customHeight="1" x14ac:dyDescent="0.25">
      <c r="A59" s="34"/>
      <c r="B59" s="100" t="s">
        <v>142</v>
      </c>
      <c r="C59" s="101" t="s">
        <v>143</v>
      </c>
      <c r="D59" s="100" t="s">
        <v>23</v>
      </c>
      <c r="E59" s="136">
        <v>530</v>
      </c>
      <c r="F59" s="137"/>
      <c r="G59" s="137">
        <f>ROUND(E59*F59,2)</f>
        <v>0</v>
      </c>
      <c r="H59" s="137">
        <f>ROUND(G59*0.22,2)</f>
        <v>0</v>
      </c>
      <c r="I59" s="137">
        <f>G59+H59</f>
        <v>0</v>
      </c>
    </row>
    <row r="60" spans="1:9" ht="95.25" customHeight="1" x14ac:dyDescent="0.25">
      <c r="A60" s="34"/>
      <c r="B60" s="100" t="s">
        <v>185</v>
      </c>
      <c r="C60" s="101" t="s">
        <v>186</v>
      </c>
      <c r="D60" s="100" t="s">
        <v>24</v>
      </c>
      <c r="E60" s="136">
        <v>5</v>
      </c>
      <c r="F60" s="137"/>
      <c r="G60" s="137">
        <f>ROUND(E60*F60,2)</f>
        <v>0</v>
      </c>
      <c r="H60" s="137">
        <f>ROUND(G60*0.22,2)</f>
        <v>0</v>
      </c>
      <c r="I60" s="137">
        <f>G60+H60</f>
        <v>0</v>
      </c>
    </row>
    <row r="61" spans="1:9" ht="14.25" customHeight="1" x14ac:dyDescent="0.3">
      <c r="A61" s="179"/>
      <c r="B61" s="180"/>
      <c r="C61" s="180"/>
      <c r="D61" s="180"/>
      <c r="E61" s="180"/>
      <c r="F61" s="181"/>
      <c r="G61" s="181"/>
      <c r="H61" s="181"/>
      <c r="I61" s="181"/>
    </row>
    <row r="62" spans="1:9" ht="14.25" customHeight="1" x14ac:dyDescent="0.25">
      <c r="A62" s="183"/>
      <c r="B62" s="184"/>
      <c r="C62" s="185"/>
      <c r="D62" s="184"/>
      <c r="E62" s="186"/>
      <c r="F62" s="187"/>
      <c r="G62" s="188"/>
      <c r="H62" s="188"/>
      <c r="I62" s="188"/>
    </row>
    <row r="63" spans="1:9" ht="14.25" customHeight="1" x14ac:dyDescent="0.3">
      <c r="A63" s="189"/>
      <c r="B63" s="184"/>
      <c r="C63" s="185"/>
      <c r="D63" s="184"/>
      <c r="E63" s="190"/>
      <c r="F63" s="187"/>
      <c r="G63" s="191"/>
      <c r="H63" s="191"/>
      <c r="I63" s="191"/>
    </row>
    <row r="64" spans="1:9" ht="60.75" customHeight="1" x14ac:dyDescent="0.25">
      <c r="A64" s="189"/>
      <c r="B64" s="184"/>
      <c r="C64" s="192"/>
      <c r="D64" s="184"/>
      <c r="E64" s="190"/>
      <c r="F64" s="187"/>
      <c r="G64" s="187"/>
      <c r="H64" s="187"/>
      <c r="I64" s="187"/>
    </row>
    <row r="65" spans="1:9" ht="39.75" customHeight="1" x14ac:dyDescent="0.25">
      <c r="A65" s="189"/>
      <c r="B65" s="184"/>
      <c r="C65" s="185"/>
      <c r="D65" s="184"/>
      <c r="E65" s="190"/>
      <c r="F65" s="187"/>
      <c r="G65" s="187"/>
      <c r="H65" s="187"/>
      <c r="I65" s="187"/>
    </row>
    <row r="66" spans="1:9" ht="69.75" customHeight="1" x14ac:dyDescent="0.25">
      <c r="A66" s="189"/>
      <c r="B66" s="184"/>
      <c r="C66" s="185"/>
      <c r="D66" s="184"/>
      <c r="E66" s="190"/>
      <c r="F66" s="187"/>
      <c r="G66" s="187"/>
      <c r="H66" s="187"/>
      <c r="I66" s="187"/>
    </row>
    <row r="67" spans="1:9" ht="39.75" customHeight="1" x14ac:dyDescent="0.25">
      <c r="A67" s="189"/>
      <c r="B67" s="184"/>
      <c r="C67" s="185"/>
      <c r="D67" s="184"/>
      <c r="E67" s="190"/>
      <c r="F67" s="187"/>
      <c r="G67" s="187"/>
      <c r="H67" s="187"/>
      <c r="I67" s="187"/>
    </row>
    <row r="68" spans="1:9" ht="39.75" customHeight="1" x14ac:dyDescent="0.25">
      <c r="A68" s="189"/>
      <c r="B68" s="184"/>
      <c r="C68" s="185"/>
      <c r="D68" s="184"/>
      <c r="E68" s="190"/>
      <c r="F68" s="187"/>
      <c r="G68" s="187"/>
      <c r="H68" s="187"/>
      <c r="I68" s="187"/>
    </row>
    <row r="69" spans="1:9" ht="14.25" customHeight="1" x14ac:dyDescent="0.3">
      <c r="F69" s="27"/>
      <c r="G69" s="27"/>
      <c r="H69" s="27"/>
      <c r="I69" s="27"/>
    </row>
    <row r="70" spans="1:9" ht="14.25" customHeight="1" x14ac:dyDescent="0.3">
      <c r="F70" s="27"/>
      <c r="G70" s="27"/>
      <c r="H70" s="27"/>
      <c r="I70" s="27"/>
    </row>
    <row r="71" spans="1:9" ht="14.25" customHeight="1" x14ac:dyDescent="0.3">
      <c r="F71" s="27"/>
      <c r="G71" s="27"/>
      <c r="H71" s="27"/>
      <c r="I71" s="27"/>
    </row>
    <row r="72" spans="1:9" ht="14.25" customHeight="1" x14ac:dyDescent="0.3">
      <c r="F72" s="27"/>
      <c r="G72" s="27"/>
      <c r="H72" s="27"/>
      <c r="I72" s="27"/>
    </row>
    <row r="73" spans="1:9" ht="14.25" customHeight="1" x14ac:dyDescent="0.3">
      <c r="F73" s="27"/>
      <c r="G73" s="27"/>
      <c r="H73" s="27"/>
      <c r="I73" s="27"/>
    </row>
    <row r="74" spans="1:9" ht="14.25" customHeight="1" x14ac:dyDescent="0.3">
      <c r="F74" s="27"/>
      <c r="G74" s="27"/>
      <c r="H74" s="27"/>
      <c r="I74" s="27"/>
    </row>
    <row r="75" spans="1:9" ht="14.25" customHeight="1" x14ac:dyDescent="0.3">
      <c r="F75" s="27"/>
      <c r="G75" s="27"/>
      <c r="H75" s="27"/>
      <c r="I75" s="27"/>
    </row>
    <row r="76" spans="1:9" ht="14.25" customHeight="1" x14ac:dyDescent="0.3">
      <c r="F76" s="27"/>
      <c r="G76" s="27"/>
      <c r="H76" s="27"/>
      <c r="I76" s="27"/>
    </row>
    <row r="77" spans="1:9" ht="14.25" customHeight="1" x14ac:dyDescent="0.3">
      <c r="F77" s="27"/>
      <c r="G77" s="27"/>
      <c r="H77" s="27"/>
      <c r="I77" s="27"/>
    </row>
    <row r="78" spans="1:9" ht="14.25" customHeight="1" x14ac:dyDescent="0.3">
      <c r="F78" s="27"/>
      <c r="G78" s="27"/>
      <c r="H78" s="27"/>
      <c r="I78" s="27"/>
    </row>
    <row r="79" spans="1:9" ht="14.25" customHeight="1" x14ac:dyDescent="0.3">
      <c r="F79" s="27"/>
      <c r="G79" s="27"/>
      <c r="H79" s="27"/>
      <c r="I79" s="27"/>
    </row>
    <row r="80" spans="1:9" ht="14.25" customHeight="1" x14ac:dyDescent="0.3">
      <c r="F80" s="27"/>
      <c r="G80" s="27"/>
      <c r="H80" s="27"/>
      <c r="I80" s="27"/>
    </row>
    <row r="81" spans="6:9" ht="14.25" customHeight="1" x14ac:dyDescent="0.3">
      <c r="F81" s="27"/>
      <c r="G81" s="27"/>
      <c r="H81" s="27"/>
      <c r="I81" s="27"/>
    </row>
    <row r="82" spans="6:9" ht="14.25" customHeight="1" x14ac:dyDescent="0.3">
      <c r="F82" s="27"/>
      <c r="G82" s="27"/>
      <c r="H82" s="27"/>
      <c r="I82" s="27"/>
    </row>
    <row r="83" spans="6:9" ht="14.25" customHeight="1" x14ac:dyDescent="0.3">
      <c r="F83" s="27"/>
      <c r="G83" s="27"/>
      <c r="H83" s="27"/>
      <c r="I83" s="27"/>
    </row>
    <row r="84" spans="6:9" ht="14.25" customHeight="1" x14ac:dyDescent="0.3">
      <c r="F84" s="27"/>
      <c r="G84" s="27"/>
      <c r="H84" s="27"/>
      <c r="I84" s="27"/>
    </row>
    <row r="85" spans="6:9" ht="14.25" customHeight="1" x14ac:dyDescent="0.3">
      <c r="F85" s="27"/>
      <c r="G85" s="27"/>
      <c r="H85" s="27"/>
      <c r="I85" s="27"/>
    </row>
    <row r="86" spans="6:9" ht="14.25" customHeight="1" x14ac:dyDescent="0.3">
      <c r="F86" s="27"/>
      <c r="G86" s="27"/>
      <c r="H86" s="27"/>
      <c r="I86" s="27"/>
    </row>
    <row r="87" spans="6:9" ht="14.25" customHeight="1" x14ac:dyDescent="0.3">
      <c r="F87" s="27"/>
      <c r="G87" s="27"/>
      <c r="H87" s="27"/>
      <c r="I87" s="27"/>
    </row>
    <row r="88" spans="6:9" ht="14.25" customHeight="1" x14ac:dyDescent="0.3">
      <c r="F88" s="27"/>
      <c r="G88" s="27"/>
      <c r="H88" s="27"/>
      <c r="I88" s="27"/>
    </row>
    <row r="89" spans="6:9" ht="14.25" customHeight="1" x14ac:dyDescent="0.3">
      <c r="F89" s="27"/>
      <c r="G89" s="27"/>
      <c r="H89" s="27"/>
      <c r="I89" s="27"/>
    </row>
    <row r="90" spans="6:9" ht="14.25" customHeight="1" x14ac:dyDescent="0.3">
      <c r="F90" s="27"/>
      <c r="G90" s="27"/>
      <c r="H90" s="27"/>
      <c r="I90" s="27"/>
    </row>
    <row r="91" spans="6:9" ht="14.25" customHeight="1" x14ac:dyDescent="0.3">
      <c r="F91" s="27"/>
      <c r="G91" s="27"/>
      <c r="H91" s="27"/>
      <c r="I91" s="27"/>
    </row>
    <row r="92" spans="6:9" ht="14.25" customHeight="1" x14ac:dyDescent="0.3">
      <c r="F92" s="27"/>
      <c r="G92" s="27"/>
      <c r="H92" s="27"/>
      <c r="I92" s="27"/>
    </row>
    <row r="93" spans="6:9" ht="14.25" customHeight="1" x14ac:dyDescent="0.3">
      <c r="F93" s="27"/>
      <c r="G93" s="27"/>
      <c r="H93" s="27"/>
      <c r="I93" s="27"/>
    </row>
    <row r="94" spans="6:9" ht="14.25" customHeight="1" x14ac:dyDescent="0.3">
      <c r="F94" s="27"/>
      <c r="G94" s="27"/>
      <c r="H94" s="27"/>
      <c r="I94" s="27"/>
    </row>
    <row r="95" spans="6:9" ht="14.25" customHeight="1" x14ac:dyDescent="0.3">
      <c r="F95" s="27"/>
      <c r="G95" s="27"/>
      <c r="H95" s="27"/>
      <c r="I95" s="27"/>
    </row>
    <row r="96" spans="6:9" ht="14.25" customHeight="1" x14ac:dyDescent="0.3">
      <c r="F96" s="27"/>
      <c r="G96" s="27"/>
      <c r="H96" s="27"/>
      <c r="I96" s="27"/>
    </row>
    <row r="97" spans="6:9" ht="14.25" customHeight="1" x14ac:dyDescent="0.3">
      <c r="F97" s="27"/>
      <c r="G97" s="27"/>
      <c r="H97" s="27"/>
      <c r="I97" s="27"/>
    </row>
    <row r="98" spans="6:9" ht="14.25" customHeight="1" x14ac:dyDescent="0.3">
      <c r="F98" s="27"/>
      <c r="G98" s="27"/>
      <c r="H98" s="27"/>
      <c r="I98" s="27"/>
    </row>
    <row r="99" spans="6:9" ht="14.25" customHeight="1" x14ac:dyDescent="0.3">
      <c r="F99" s="27"/>
      <c r="G99" s="27"/>
      <c r="H99" s="27"/>
      <c r="I99" s="27"/>
    </row>
    <row r="100" spans="6:9" ht="14.25" customHeight="1" x14ac:dyDescent="0.3">
      <c r="F100" s="27"/>
      <c r="G100" s="27"/>
      <c r="H100" s="27"/>
      <c r="I100" s="27"/>
    </row>
    <row r="101" spans="6:9" ht="14.25" customHeight="1" x14ac:dyDescent="0.3">
      <c r="F101" s="27"/>
      <c r="G101" s="27"/>
      <c r="H101" s="27"/>
      <c r="I101" s="27"/>
    </row>
    <row r="102" spans="6:9" ht="14.25" customHeight="1" x14ac:dyDescent="0.3">
      <c r="F102" s="27"/>
      <c r="G102" s="27"/>
      <c r="H102" s="27"/>
      <c r="I102" s="27"/>
    </row>
    <row r="103" spans="6:9" ht="14.25" customHeight="1" x14ac:dyDescent="0.3">
      <c r="F103" s="27"/>
      <c r="G103" s="27"/>
      <c r="H103" s="27"/>
      <c r="I103" s="27"/>
    </row>
    <row r="104" spans="6:9" ht="14.25" customHeight="1" x14ac:dyDescent="0.3">
      <c r="F104" s="27"/>
      <c r="G104" s="27"/>
      <c r="H104" s="27"/>
      <c r="I104" s="27"/>
    </row>
    <row r="105" spans="6:9" ht="14.25" customHeight="1" x14ac:dyDescent="0.3">
      <c r="F105" s="27"/>
      <c r="G105" s="27"/>
      <c r="H105" s="27"/>
      <c r="I105" s="27"/>
    </row>
    <row r="106" spans="6:9" ht="14.25" customHeight="1" x14ac:dyDescent="0.3">
      <c r="F106" s="27"/>
      <c r="G106" s="27"/>
      <c r="H106" s="27"/>
      <c r="I106" s="27"/>
    </row>
    <row r="107" spans="6:9" ht="14.25" customHeight="1" x14ac:dyDescent="0.3">
      <c r="F107" s="27"/>
      <c r="G107" s="27"/>
      <c r="H107" s="27"/>
      <c r="I107" s="27"/>
    </row>
    <row r="108" spans="6:9" ht="14.25" customHeight="1" x14ac:dyDescent="0.3">
      <c r="F108" s="27"/>
      <c r="G108" s="27"/>
      <c r="H108" s="27"/>
      <c r="I108" s="27"/>
    </row>
    <row r="109" spans="6:9" ht="14.25" customHeight="1" x14ac:dyDescent="0.3">
      <c r="F109" s="27"/>
      <c r="G109" s="27"/>
      <c r="H109" s="27"/>
      <c r="I109" s="27"/>
    </row>
    <row r="110" spans="6:9" ht="14.25" customHeight="1" x14ac:dyDescent="0.3">
      <c r="F110" s="27"/>
      <c r="G110" s="27"/>
      <c r="H110" s="27"/>
      <c r="I110" s="27"/>
    </row>
    <row r="111" spans="6:9" ht="14.25" customHeight="1" x14ac:dyDescent="0.3">
      <c r="F111" s="27"/>
      <c r="G111" s="27"/>
      <c r="H111" s="27"/>
      <c r="I111" s="27"/>
    </row>
    <row r="112" spans="6:9" ht="14.25" customHeight="1" x14ac:dyDescent="0.3">
      <c r="F112" s="27"/>
      <c r="G112" s="27"/>
      <c r="H112" s="27"/>
      <c r="I112" s="27"/>
    </row>
    <row r="113" spans="6:9" ht="14.25" customHeight="1" x14ac:dyDescent="0.3">
      <c r="F113" s="27"/>
      <c r="G113" s="27"/>
      <c r="H113" s="27"/>
      <c r="I113" s="27"/>
    </row>
    <row r="114" spans="6:9" ht="14.25" customHeight="1" x14ac:dyDescent="0.3">
      <c r="F114" s="27"/>
      <c r="G114" s="27"/>
      <c r="H114" s="27"/>
      <c r="I114" s="27"/>
    </row>
    <row r="115" spans="6:9" ht="14.25" customHeight="1" x14ac:dyDescent="0.3">
      <c r="F115" s="27"/>
      <c r="G115" s="27"/>
      <c r="H115" s="27"/>
      <c r="I115" s="27"/>
    </row>
    <row r="116" spans="6:9" ht="14.25" customHeight="1" x14ac:dyDescent="0.3">
      <c r="F116" s="27"/>
      <c r="G116" s="27"/>
      <c r="H116" s="27"/>
      <c r="I116" s="27"/>
    </row>
    <row r="117" spans="6:9" ht="14.25" customHeight="1" x14ac:dyDescent="0.3">
      <c r="F117" s="27"/>
      <c r="G117" s="27"/>
      <c r="H117" s="27"/>
      <c r="I117" s="27"/>
    </row>
    <row r="118" spans="6:9" ht="14.25" customHeight="1" x14ac:dyDescent="0.3">
      <c r="F118" s="27"/>
      <c r="G118" s="27"/>
      <c r="H118" s="27"/>
      <c r="I118" s="27"/>
    </row>
    <row r="119" spans="6:9" ht="14.25" customHeight="1" x14ac:dyDescent="0.3">
      <c r="F119" s="27"/>
      <c r="G119" s="27"/>
      <c r="H119" s="27"/>
      <c r="I119" s="27"/>
    </row>
    <row r="120" spans="6:9" ht="14.25" customHeight="1" x14ac:dyDescent="0.3">
      <c r="F120" s="27"/>
      <c r="G120" s="27"/>
      <c r="H120" s="27"/>
      <c r="I120" s="27"/>
    </row>
    <row r="121" spans="6:9" ht="14.25" customHeight="1" x14ac:dyDescent="0.3">
      <c r="F121" s="27"/>
      <c r="G121" s="27"/>
      <c r="H121" s="27"/>
      <c r="I121" s="27"/>
    </row>
    <row r="122" spans="6:9" ht="14.25" customHeight="1" x14ac:dyDescent="0.3">
      <c r="F122" s="27"/>
      <c r="G122" s="27"/>
      <c r="H122" s="27"/>
      <c r="I122" s="27"/>
    </row>
    <row r="123" spans="6:9" ht="14.25" customHeight="1" x14ac:dyDescent="0.3">
      <c r="F123" s="27"/>
      <c r="G123" s="27"/>
      <c r="H123" s="27"/>
      <c r="I123" s="27"/>
    </row>
    <row r="124" spans="6:9" ht="14.25" customHeight="1" x14ac:dyDescent="0.3">
      <c r="F124" s="27"/>
      <c r="G124" s="27"/>
      <c r="H124" s="27"/>
      <c r="I124" s="27"/>
    </row>
    <row r="125" spans="6:9" ht="14.25" customHeight="1" x14ac:dyDescent="0.3">
      <c r="F125" s="27"/>
      <c r="G125" s="27"/>
      <c r="H125" s="27"/>
      <c r="I125" s="27"/>
    </row>
    <row r="126" spans="6:9" ht="14.25" customHeight="1" x14ac:dyDescent="0.3">
      <c r="F126" s="27"/>
      <c r="G126" s="27"/>
      <c r="H126" s="27"/>
      <c r="I126" s="27"/>
    </row>
    <row r="127" spans="6:9" ht="14.25" customHeight="1" x14ac:dyDescent="0.3">
      <c r="F127" s="27"/>
      <c r="G127" s="27"/>
      <c r="H127" s="27"/>
      <c r="I127" s="27"/>
    </row>
    <row r="128" spans="6:9" ht="14.25" customHeight="1" x14ac:dyDescent="0.3">
      <c r="F128" s="27"/>
      <c r="G128" s="27"/>
      <c r="H128" s="27"/>
      <c r="I128" s="27"/>
    </row>
    <row r="129" spans="6:9" ht="14.25" customHeight="1" x14ac:dyDescent="0.3">
      <c r="F129" s="27"/>
      <c r="G129" s="27"/>
      <c r="H129" s="27"/>
      <c r="I129" s="27"/>
    </row>
    <row r="130" spans="6:9" ht="14.25" customHeight="1" x14ac:dyDescent="0.3">
      <c r="F130" s="27"/>
      <c r="G130" s="27"/>
      <c r="H130" s="27"/>
      <c r="I130" s="27"/>
    </row>
    <row r="131" spans="6:9" ht="14.25" customHeight="1" x14ac:dyDescent="0.3">
      <c r="F131" s="27"/>
      <c r="G131" s="27"/>
      <c r="H131" s="27"/>
      <c r="I131" s="27"/>
    </row>
    <row r="132" spans="6:9" ht="14.25" customHeight="1" x14ac:dyDescent="0.3">
      <c r="F132" s="27"/>
      <c r="G132" s="27"/>
      <c r="H132" s="27"/>
      <c r="I132" s="27"/>
    </row>
    <row r="133" spans="6:9" ht="14.25" customHeight="1" x14ac:dyDescent="0.3">
      <c r="F133" s="27"/>
      <c r="G133" s="27"/>
      <c r="H133" s="27"/>
      <c r="I133" s="27"/>
    </row>
    <row r="134" spans="6:9" ht="14.25" customHeight="1" x14ac:dyDescent="0.3">
      <c r="F134" s="27"/>
      <c r="G134" s="27"/>
      <c r="H134" s="27"/>
      <c r="I134" s="27"/>
    </row>
    <row r="135" spans="6:9" ht="14.25" customHeight="1" x14ac:dyDescent="0.3">
      <c r="F135" s="27"/>
      <c r="G135" s="27"/>
      <c r="H135" s="27"/>
      <c r="I135" s="27"/>
    </row>
    <row r="136" spans="6:9" ht="14.25" customHeight="1" x14ac:dyDescent="0.3">
      <c r="F136" s="27"/>
      <c r="G136" s="27"/>
      <c r="H136" s="27"/>
      <c r="I136" s="27"/>
    </row>
    <row r="137" spans="6:9" ht="14.25" customHeight="1" x14ac:dyDescent="0.3">
      <c r="F137" s="27"/>
      <c r="G137" s="27"/>
      <c r="H137" s="27"/>
      <c r="I137" s="27"/>
    </row>
    <row r="138" spans="6:9" ht="14.25" customHeight="1" x14ac:dyDescent="0.3">
      <c r="F138" s="27"/>
      <c r="G138" s="27"/>
      <c r="H138" s="27"/>
      <c r="I138" s="27"/>
    </row>
    <row r="139" spans="6:9" ht="14.25" customHeight="1" x14ac:dyDescent="0.3">
      <c r="F139" s="27"/>
      <c r="G139" s="27"/>
      <c r="H139" s="27"/>
      <c r="I139" s="27"/>
    </row>
    <row r="140" spans="6:9" ht="14.25" customHeight="1" x14ac:dyDescent="0.3">
      <c r="F140" s="27"/>
      <c r="G140" s="27"/>
      <c r="H140" s="27"/>
      <c r="I140" s="27"/>
    </row>
    <row r="141" spans="6:9" ht="14.25" customHeight="1" x14ac:dyDescent="0.3">
      <c r="F141" s="27"/>
      <c r="G141" s="27"/>
      <c r="H141" s="27"/>
      <c r="I141" s="27"/>
    </row>
    <row r="142" spans="6:9" ht="14.25" customHeight="1" x14ac:dyDescent="0.3">
      <c r="F142" s="27"/>
      <c r="G142" s="27"/>
      <c r="H142" s="27"/>
      <c r="I142" s="27"/>
    </row>
    <row r="143" spans="6:9" ht="14.25" customHeight="1" x14ac:dyDescent="0.3">
      <c r="F143" s="27"/>
      <c r="G143" s="27"/>
      <c r="H143" s="27"/>
      <c r="I143" s="27"/>
    </row>
    <row r="144" spans="6:9" ht="14.25" customHeight="1" x14ac:dyDescent="0.3">
      <c r="F144" s="27"/>
      <c r="G144" s="27"/>
      <c r="H144" s="27"/>
      <c r="I144" s="27"/>
    </row>
    <row r="145" spans="6:9" ht="14.25" customHeight="1" x14ac:dyDescent="0.3">
      <c r="F145" s="27"/>
      <c r="G145" s="27"/>
      <c r="H145" s="27"/>
      <c r="I145" s="27"/>
    </row>
    <row r="146" spans="6:9" ht="14.25" customHeight="1" x14ac:dyDescent="0.3">
      <c r="F146" s="27"/>
      <c r="G146" s="27"/>
      <c r="H146" s="27"/>
      <c r="I146" s="27"/>
    </row>
    <row r="147" spans="6:9" ht="14.25" customHeight="1" x14ac:dyDescent="0.3">
      <c r="F147" s="27"/>
      <c r="G147" s="27"/>
      <c r="H147" s="27"/>
      <c r="I147" s="27"/>
    </row>
    <row r="148" spans="6:9" ht="14.25" customHeight="1" x14ac:dyDescent="0.3">
      <c r="F148" s="27"/>
      <c r="G148" s="27"/>
      <c r="H148" s="27"/>
      <c r="I148" s="27"/>
    </row>
    <row r="149" spans="6:9" ht="14.25" customHeight="1" x14ac:dyDescent="0.3">
      <c r="F149" s="27"/>
      <c r="G149" s="27"/>
      <c r="H149" s="27"/>
      <c r="I149" s="27"/>
    </row>
    <row r="150" spans="6:9" ht="14.25" customHeight="1" x14ac:dyDescent="0.3">
      <c r="F150" s="27"/>
      <c r="G150" s="27"/>
      <c r="H150" s="27"/>
      <c r="I150" s="27"/>
    </row>
    <row r="151" spans="6:9" ht="14.25" customHeight="1" x14ac:dyDescent="0.3">
      <c r="F151" s="27"/>
      <c r="G151" s="27"/>
      <c r="H151" s="27"/>
      <c r="I151" s="27"/>
    </row>
    <row r="152" spans="6:9" ht="14.25" customHeight="1" x14ac:dyDescent="0.3">
      <c r="F152" s="27"/>
      <c r="G152" s="27"/>
      <c r="H152" s="27"/>
      <c r="I152" s="27"/>
    </row>
    <row r="153" spans="6:9" ht="14.25" customHeight="1" x14ac:dyDescent="0.3">
      <c r="F153" s="27"/>
      <c r="G153" s="27"/>
      <c r="H153" s="27"/>
      <c r="I153" s="27"/>
    </row>
    <row r="154" spans="6:9" ht="14.25" customHeight="1" x14ac:dyDescent="0.3">
      <c r="F154" s="27"/>
      <c r="G154" s="27"/>
      <c r="H154" s="27"/>
      <c r="I154" s="27"/>
    </row>
    <row r="155" spans="6:9" ht="14.25" customHeight="1" x14ac:dyDescent="0.3">
      <c r="F155" s="27"/>
      <c r="G155" s="27"/>
      <c r="H155" s="27"/>
      <c r="I155" s="27"/>
    </row>
    <row r="156" spans="6:9" ht="14.25" customHeight="1" x14ac:dyDescent="0.3">
      <c r="F156" s="27"/>
      <c r="G156" s="27"/>
      <c r="H156" s="27"/>
      <c r="I156" s="27"/>
    </row>
    <row r="157" spans="6:9" ht="14.25" customHeight="1" x14ac:dyDescent="0.3">
      <c r="F157" s="27"/>
      <c r="G157" s="27"/>
      <c r="H157" s="27"/>
      <c r="I157" s="27"/>
    </row>
    <row r="158" spans="6:9" ht="14.25" customHeight="1" x14ac:dyDescent="0.3">
      <c r="F158" s="27"/>
      <c r="G158" s="27"/>
      <c r="H158" s="27"/>
      <c r="I158" s="27"/>
    </row>
    <row r="159" spans="6:9" ht="14.25" customHeight="1" x14ac:dyDescent="0.3">
      <c r="F159" s="27"/>
      <c r="G159" s="27"/>
      <c r="H159" s="27"/>
      <c r="I159" s="27"/>
    </row>
    <row r="160" spans="6:9" ht="14.25" customHeight="1" x14ac:dyDescent="0.3">
      <c r="F160" s="27"/>
      <c r="G160" s="27"/>
      <c r="H160" s="27"/>
      <c r="I160" s="27"/>
    </row>
    <row r="161" spans="6:9" ht="14.25" customHeight="1" x14ac:dyDescent="0.3">
      <c r="F161" s="27"/>
      <c r="G161" s="27"/>
      <c r="H161" s="27"/>
      <c r="I161" s="27"/>
    </row>
    <row r="162" spans="6:9" ht="14.25" customHeight="1" x14ac:dyDescent="0.3">
      <c r="F162" s="27"/>
      <c r="G162" s="27"/>
      <c r="H162" s="27"/>
      <c r="I162" s="27"/>
    </row>
    <row r="163" spans="6:9" ht="14.25" customHeight="1" x14ac:dyDescent="0.3">
      <c r="F163" s="27"/>
      <c r="G163" s="27"/>
      <c r="H163" s="27"/>
      <c r="I163" s="27"/>
    </row>
    <row r="164" spans="6:9" ht="14.25" customHeight="1" x14ac:dyDescent="0.3">
      <c r="F164" s="27"/>
      <c r="G164" s="27"/>
      <c r="H164" s="27"/>
      <c r="I164" s="27"/>
    </row>
    <row r="165" spans="6:9" ht="14.25" customHeight="1" x14ac:dyDescent="0.3">
      <c r="F165" s="27"/>
      <c r="G165" s="27"/>
      <c r="H165" s="27"/>
      <c r="I165" s="27"/>
    </row>
    <row r="166" spans="6:9" ht="14.25" customHeight="1" x14ac:dyDescent="0.3">
      <c r="F166" s="27"/>
      <c r="G166" s="27"/>
      <c r="H166" s="27"/>
      <c r="I166" s="27"/>
    </row>
    <row r="167" spans="6:9" ht="14.25" customHeight="1" x14ac:dyDescent="0.3">
      <c r="F167" s="27"/>
      <c r="G167" s="27"/>
      <c r="H167" s="27"/>
      <c r="I167" s="27"/>
    </row>
    <row r="168" spans="6:9" ht="14.25" customHeight="1" x14ac:dyDescent="0.3">
      <c r="F168" s="27"/>
      <c r="G168" s="27"/>
      <c r="H168" s="27"/>
      <c r="I168" s="27"/>
    </row>
    <row r="169" spans="6:9" ht="14.25" customHeight="1" x14ac:dyDescent="0.3">
      <c r="F169" s="27"/>
      <c r="G169" s="27"/>
      <c r="H169" s="27"/>
      <c r="I169" s="27"/>
    </row>
    <row r="170" spans="6:9" ht="14.25" customHeight="1" x14ac:dyDescent="0.3">
      <c r="F170" s="27"/>
      <c r="G170" s="27"/>
      <c r="H170" s="27"/>
      <c r="I170" s="27"/>
    </row>
    <row r="171" spans="6:9" ht="14.25" customHeight="1" x14ac:dyDescent="0.3">
      <c r="F171" s="27"/>
      <c r="G171" s="27"/>
      <c r="H171" s="27"/>
      <c r="I171" s="27"/>
    </row>
    <row r="172" spans="6:9" ht="14.25" customHeight="1" x14ac:dyDescent="0.3">
      <c r="F172" s="27"/>
      <c r="G172" s="27"/>
      <c r="H172" s="27"/>
      <c r="I172" s="27"/>
    </row>
    <row r="173" spans="6:9" ht="14.25" customHeight="1" x14ac:dyDescent="0.3">
      <c r="F173" s="27"/>
      <c r="G173" s="27"/>
      <c r="H173" s="27"/>
      <c r="I173" s="27"/>
    </row>
    <row r="174" spans="6:9" ht="14.25" customHeight="1" x14ac:dyDescent="0.3">
      <c r="F174" s="27"/>
      <c r="G174" s="27"/>
      <c r="H174" s="27"/>
      <c r="I174" s="27"/>
    </row>
    <row r="175" spans="6:9" ht="14.25" customHeight="1" x14ac:dyDescent="0.3">
      <c r="F175" s="27"/>
      <c r="G175" s="27"/>
      <c r="H175" s="27"/>
      <c r="I175" s="27"/>
    </row>
    <row r="176" spans="6:9" ht="14.25" customHeight="1" x14ac:dyDescent="0.3">
      <c r="F176" s="27"/>
      <c r="G176" s="27"/>
      <c r="H176" s="27"/>
      <c r="I176" s="27"/>
    </row>
    <row r="177" spans="6:9" ht="14.25" customHeight="1" x14ac:dyDescent="0.3">
      <c r="F177" s="27"/>
      <c r="G177" s="27"/>
      <c r="H177" s="27"/>
      <c r="I177" s="27"/>
    </row>
    <row r="178" spans="6:9" ht="14.25" customHeight="1" x14ac:dyDescent="0.3">
      <c r="F178" s="27"/>
      <c r="G178" s="27"/>
      <c r="H178" s="27"/>
      <c r="I178" s="27"/>
    </row>
    <row r="179" spans="6:9" ht="14.25" customHeight="1" x14ac:dyDescent="0.3">
      <c r="F179" s="27"/>
      <c r="G179" s="27"/>
      <c r="H179" s="27"/>
      <c r="I179" s="27"/>
    </row>
    <row r="180" spans="6:9" ht="14.25" customHeight="1" x14ac:dyDescent="0.3">
      <c r="F180" s="27"/>
      <c r="G180" s="27"/>
      <c r="H180" s="27"/>
      <c r="I180" s="27"/>
    </row>
    <row r="181" spans="6:9" ht="14.25" customHeight="1" x14ac:dyDescent="0.3">
      <c r="F181" s="27"/>
      <c r="G181" s="27"/>
      <c r="H181" s="27"/>
      <c r="I181" s="27"/>
    </row>
    <row r="182" spans="6:9" ht="14.25" customHeight="1" x14ac:dyDescent="0.3">
      <c r="F182" s="27"/>
      <c r="G182" s="27"/>
      <c r="H182" s="27"/>
      <c r="I182" s="27"/>
    </row>
    <row r="183" spans="6:9" ht="14.25" customHeight="1" x14ac:dyDescent="0.3">
      <c r="F183" s="27"/>
      <c r="G183" s="27"/>
      <c r="H183" s="27"/>
      <c r="I183" s="27"/>
    </row>
    <row r="184" spans="6:9" ht="14.25" customHeight="1" x14ac:dyDescent="0.3">
      <c r="F184" s="27"/>
      <c r="G184" s="27"/>
      <c r="H184" s="27"/>
      <c r="I184" s="27"/>
    </row>
    <row r="185" spans="6:9" ht="14.25" customHeight="1" x14ac:dyDescent="0.3">
      <c r="F185" s="27"/>
      <c r="G185" s="27"/>
      <c r="H185" s="27"/>
      <c r="I185" s="27"/>
    </row>
    <row r="186" spans="6:9" ht="14.25" customHeight="1" x14ac:dyDescent="0.3">
      <c r="F186" s="27"/>
      <c r="G186" s="27"/>
      <c r="H186" s="27"/>
      <c r="I186" s="27"/>
    </row>
    <row r="187" spans="6:9" ht="14.25" customHeight="1" x14ac:dyDescent="0.3">
      <c r="F187" s="27"/>
      <c r="G187" s="27"/>
      <c r="H187" s="27"/>
      <c r="I187" s="27"/>
    </row>
    <row r="188" spans="6:9" ht="14.25" customHeight="1" x14ac:dyDescent="0.3">
      <c r="F188" s="27"/>
      <c r="G188" s="27"/>
      <c r="H188" s="27"/>
      <c r="I188" s="27"/>
    </row>
    <row r="189" spans="6:9" ht="14.25" customHeight="1" x14ac:dyDescent="0.3">
      <c r="F189" s="27"/>
      <c r="G189" s="27"/>
      <c r="H189" s="27"/>
      <c r="I189" s="27"/>
    </row>
    <row r="190" spans="6:9" ht="14.25" customHeight="1" x14ac:dyDescent="0.3">
      <c r="F190" s="27"/>
      <c r="G190" s="27"/>
      <c r="H190" s="27"/>
      <c r="I190" s="27"/>
    </row>
    <row r="191" spans="6:9" ht="14.25" customHeight="1" x14ac:dyDescent="0.3">
      <c r="F191" s="27"/>
      <c r="G191" s="27"/>
      <c r="H191" s="27"/>
      <c r="I191" s="27"/>
    </row>
    <row r="192" spans="6:9" ht="14.25" customHeight="1" x14ac:dyDescent="0.3">
      <c r="F192" s="27"/>
      <c r="G192" s="27"/>
      <c r="H192" s="27"/>
      <c r="I192" s="27"/>
    </row>
    <row r="193" spans="6:9" ht="14.25" customHeight="1" x14ac:dyDescent="0.3">
      <c r="F193" s="27"/>
      <c r="G193" s="27"/>
      <c r="H193" s="27"/>
      <c r="I193" s="27"/>
    </row>
    <row r="194" spans="6:9" ht="14.25" customHeight="1" x14ac:dyDescent="0.3">
      <c r="F194" s="27"/>
      <c r="G194" s="27"/>
      <c r="H194" s="27"/>
      <c r="I194" s="27"/>
    </row>
    <row r="195" spans="6:9" ht="14.25" customHeight="1" x14ac:dyDescent="0.3">
      <c r="F195" s="27"/>
      <c r="G195" s="27"/>
      <c r="H195" s="27"/>
      <c r="I195" s="27"/>
    </row>
    <row r="196" spans="6:9" ht="14.25" customHeight="1" x14ac:dyDescent="0.3">
      <c r="F196" s="27"/>
      <c r="G196" s="27"/>
      <c r="H196" s="27"/>
      <c r="I196" s="27"/>
    </row>
    <row r="197" spans="6:9" ht="14.25" customHeight="1" x14ac:dyDescent="0.3">
      <c r="F197" s="27"/>
      <c r="G197" s="27"/>
      <c r="H197" s="27"/>
      <c r="I197" s="27"/>
    </row>
    <row r="198" spans="6:9" ht="14.25" customHeight="1" x14ac:dyDescent="0.3">
      <c r="F198" s="27"/>
      <c r="G198" s="27"/>
      <c r="H198" s="27"/>
      <c r="I198" s="27"/>
    </row>
    <row r="199" spans="6:9" ht="14.25" customHeight="1" x14ac:dyDescent="0.3">
      <c r="F199" s="27"/>
      <c r="G199" s="27"/>
      <c r="H199" s="27"/>
      <c r="I199" s="27"/>
    </row>
    <row r="200" spans="6:9" ht="14.25" customHeight="1" x14ac:dyDescent="0.3">
      <c r="F200" s="27"/>
      <c r="G200" s="27"/>
      <c r="H200" s="27"/>
      <c r="I200" s="27"/>
    </row>
    <row r="201" spans="6:9" ht="14.25" customHeight="1" x14ac:dyDescent="0.3">
      <c r="F201" s="27"/>
      <c r="G201" s="27"/>
      <c r="H201" s="27"/>
      <c r="I201" s="27"/>
    </row>
    <row r="202" spans="6:9" ht="14.25" customHeight="1" x14ac:dyDescent="0.3">
      <c r="F202" s="27"/>
      <c r="G202" s="27"/>
      <c r="H202" s="27"/>
      <c r="I202" s="27"/>
    </row>
    <row r="203" spans="6:9" ht="14.25" customHeight="1" x14ac:dyDescent="0.3">
      <c r="F203" s="27"/>
      <c r="G203" s="27"/>
      <c r="H203" s="27"/>
      <c r="I203" s="27"/>
    </row>
    <row r="204" spans="6:9" ht="14.25" customHeight="1" x14ac:dyDescent="0.3">
      <c r="F204" s="27"/>
      <c r="G204" s="27"/>
      <c r="H204" s="27"/>
      <c r="I204" s="27"/>
    </row>
    <row r="205" spans="6:9" ht="14.25" customHeight="1" x14ac:dyDescent="0.3">
      <c r="F205" s="27"/>
      <c r="G205" s="27"/>
      <c r="H205" s="27"/>
      <c r="I205" s="27"/>
    </row>
    <row r="206" spans="6:9" ht="14.25" customHeight="1" x14ac:dyDescent="0.3">
      <c r="F206" s="27"/>
      <c r="G206" s="27"/>
      <c r="H206" s="27"/>
      <c r="I206" s="27"/>
    </row>
    <row r="207" spans="6:9" ht="14.25" customHeight="1" x14ac:dyDescent="0.3">
      <c r="F207" s="27"/>
      <c r="G207" s="27"/>
      <c r="H207" s="27"/>
      <c r="I207" s="27"/>
    </row>
    <row r="208" spans="6:9" ht="14.25" customHeight="1" x14ac:dyDescent="0.3">
      <c r="F208" s="27"/>
      <c r="G208" s="27"/>
      <c r="H208" s="27"/>
      <c r="I208" s="27"/>
    </row>
    <row r="209" spans="6:9" ht="14.25" customHeight="1" x14ac:dyDescent="0.3">
      <c r="F209" s="27"/>
      <c r="G209" s="27"/>
      <c r="H209" s="27"/>
      <c r="I209" s="27"/>
    </row>
    <row r="210" spans="6:9" ht="14.25" customHeight="1" x14ac:dyDescent="0.3">
      <c r="F210" s="27"/>
      <c r="G210" s="27"/>
      <c r="H210" s="27"/>
      <c r="I210" s="27"/>
    </row>
    <row r="211" spans="6:9" ht="14.25" customHeight="1" x14ac:dyDescent="0.3">
      <c r="F211" s="27"/>
      <c r="G211" s="27"/>
      <c r="H211" s="27"/>
      <c r="I211" s="27"/>
    </row>
    <row r="212" spans="6:9" ht="14.25" customHeight="1" x14ac:dyDescent="0.3">
      <c r="F212" s="27"/>
      <c r="G212" s="27"/>
      <c r="H212" s="27"/>
      <c r="I212" s="27"/>
    </row>
    <row r="213" spans="6:9" ht="14.25" customHeight="1" x14ac:dyDescent="0.3">
      <c r="F213" s="27"/>
      <c r="G213" s="27"/>
      <c r="H213" s="27"/>
      <c r="I213" s="27"/>
    </row>
    <row r="214" spans="6:9" ht="14.25" customHeight="1" x14ac:dyDescent="0.3">
      <c r="F214" s="27"/>
      <c r="G214" s="27"/>
      <c r="H214" s="27"/>
      <c r="I214" s="27"/>
    </row>
    <row r="215" spans="6:9" ht="14.25" customHeight="1" x14ac:dyDescent="0.3">
      <c r="F215" s="27"/>
      <c r="G215" s="27"/>
      <c r="H215" s="27"/>
      <c r="I215" s="27"/>
    </row>
    <row r="216" spans="6:9" ht="14.25" customHeight="1" x14ac:dyDescent="0.3">
      <c r="F216" s="27"/>
      <c r="G216" s="27"/>
      <c r="H216" s="27"/>
      <c r="I216" s="27"/>
    </row>
    <row r="217" spans="6:9" ht="14.25" customHeight="1" x14ac:dyDescent="0.3">
      <c r="F217" s="27"/>
      <c r="G217" s="27"/>
      <c r="H217" s="27"/>
      <c r="I217" s="27"/>
    </row>
    <row r="218" spans="6:9" ht="14.25" customHeight="1" x14ac:dyDescent="0.3">
      <c r="F218" s="27"/>
      <c r="G218" s="27"/>
      <c r="H218" s="27"/>
      <c r="I218" s="27"/>
    </row>
    <row r="219" spans="6:9" ht="14.25" customHeight="1" x14ac:dyDescent="0.3">
      <c r="F219" s="27"/>
      <c r="G219" s="27"/>
      <c r="H219" s="27"/>
      <c r="I219" s="27"/>
    </row>
    <row r="220" spans="6:9" ht="14.25" customHeight="1" x14ac:dyDescent="0.3">
      <c r="F220" s="27"/>
      <c r="G220" s="27"/>
      <c r="H220" s="27"/>
      <c r="I220" s="27"/>
    </row>
    <row r="221" spans="6:9" ht="14.25" customHeight="1" x14ac:dyDescent="0.3">
      <c r="F221" s="27"/>
      <c r="G221" s="27"/>
      <c r="H221" s="27"/>
      <c r="I221" s="27"/>
    </row>
    <row r="222" spans="6:9" ht="14.25" customHeight="1" x14ac:dyDescent="0.3">
      <c r="F222" s="27"/>
      <c r="G222" s="27"/>
      <c r="H222" s="27"/>
      <c r="I222" s="27"/>
    </row>
    <row r="223" spans="6:9" ht="14.25" customHeight="1" x14ac:dyDescent="0.3">
      <c r="F223" s="27"/>
      <c r="G223" s="27"/>
      <c r="H223" s="27"/>
      <c r="I223" s="27"/>
    </row>
    <row r="224" spans="6:9" ht="14.25" customHeight="1" x14ac:dyDescent="0.3">
      <c r="F224" s="27"/>
      <c r="G224" s="27"/>
      <c r="H224" s="27"/>
      <c r="I224" s="27"/>
    </row>
    <row r="225" spans="6:9" ht="14.25" customHeight="1" x14ac:dyDescent="0.3">
      <c r="F225" s="27"/>
      <c r="G225" s="27"/>
      <c r="H225" s="27"/>
      <c r="I225" s="27"/>
    </row>
    <row r="226" spans="6:9" ht="14.25" customHeight="1" x14ac:dyDescent="0.3">
      <c r="F226" s="27"/>
      <c r="G226" s="27"/>
      <c r="H226" s="27"/>
      <c r="I226" s="27"/>
    </row>
    <row r="227" spans="6:9" ht="14.25" customHeight="1" x14ac:dyDescent="0.3">
      <c r="F227" s="27"/>
      <c r="G227" s="27"/>
      <c r="H227" s="27"/>
      <c r="I227" s="27"/>
    </row>
    <row r="228" spans="6:9" ht="14.25" customHeight="1" x14ac:dyDescent="0.3">
      <c r="F228" s="27"/>
      <c r="G228" s="27"/>
      <c r="H228" s="27"/>
      <c r="I228" s="27"/>
    </row>
    <row r="229" spans="6:9" ht="14.25" customHeight="1" x14ac:dyDescent="0.3">
      <c r="F229" s="27"/>
      <c r="G229" s="27"/>
      <c r="H229" s="27"/>
      <c r="I229" s="27"/>
    </row>
    <row r="230" spans="6:9" ht="14.25" customHeight="1" x14ac:dyDescent="0.3">
      <c r="F230" s="27"/>
      <c r="G230" s="27"/>
      <c r="H230" s="27"/>
      <c r="I230" s="27"/>
    </row>
    <row r="231" spans="6:9" ht="14.25" customHeight="1" x14ac:dyDescent="0.3">
      <c r="F231" s="27"/>
      <c r="G231" s="27"/>
      <c r="H231" s="27"/>
      <c r="I231" s="27"/>
    </row>
    <row r="232" spans="6:9" ht="14.25" customHeight="1" x14ac:dyDescent="0.3">
      <c r="F232" s="27"/>
      <c r="G232" s="27"/>
      <c r="H232" s="27"/>
      <c r="I232" s="27"/>
    </row>
    <row r="233" spans="6:9" ht="14.25" customHeight="1" x14ac:dyDescent="0.3">
      <c r="F233" s="27"/>
      <c r="G233" s="27"/>
      <c r="H233" s="27"/>
      <c r="I233" s="27"/>
    </row>
    <row r="234" spans="6:9" ht="14.25" customHeight="1" x14ac:dyDescent="0.3">
      <c r="F234" s="27"/>
      <c r="G234" s="27"/>
      <c r="H234" s="27"/>
      <c r="I234" s="27"/>
    </row>
    <row r="235" spans="6:9" ht="14.25" customHeight="1" x14ac:dyDescent="0.3">
      <c r="F235" s="27"/>
      <c r="G235" s="27"/>
      <c r="H235" s="27"/>
      <c r="I235" s="27"/>
    </row>
    <row r="236" spans="6:9" ht="14.25" customHeight="1" x14ac:dyDescent="0.3">
      <c r="F236" s="27"/>
      <c r="G236" s="27"/>
      <c r="H236" s="27"/>
      <c r="I236" s="27"/>
    </row>
    <row r="237" spans="6:9" ht="14.25" customHeight="1" x14ac:dyDescent="0.3">
      <c r="F237" s="27"/>
      <c r="G237" s="27"/>
      <c r="H237" s="27"/>
      <c r="I237" s="27"/>
    </row>
    <row r="238" spans="6:9" ht="14.25" customHeight="1" x14ac:dyDescent="0.3">
      <c r="F238" s="27"/>
      <c r="G238" s="27"/>
      <c r="H238" s="27"/>
      <c r="I238" s="27"/>
    </row>
    <row r="239" spans="6:9" ht="14.25" customHeight="1" x14ac:dyDescent="0.3">
      <c r="F239" s="27"/>
      <c r="G239" s="27"/>
      <c r="H239" s="27"/>
      <c r="I239" s="27"/>
    </row>
    <row r="240" spans="6:9" ht="14.25" customHeight="1" x14ac:dyDescent="0.3">
      <c r="F240" s="27"/>
      <c r="G240" s="27"/>
      <c r="H240" s="27"/>
      <c r="I240" s="27"/>
    </row>
    <row r="241" spans="6:9" ht="14.25" customHeight="1" x14ac:dyDescent="0.3">
      <c r="F241" s="27"/>
      <c r="G241" s="27"/>
      <c r="H241" s="27"/>
      <c r="I241" s="27"/>
    </row>
    <row r="242" spans="6:9" ht="14.25" customHeight="1" x14ac:dyDescent="0.3">
      <c r="F242" s="27"/>
      <c r="G242" s="27"/>
      <c r="H242" s="27"/>
      <c r="I242" s="27"/>
    </row>
    <row r="243" spans="6:9" ht="14.25" customHeight="1" x14ac:dyDescent="0.3">
      <c r="F243" s="27"/>
      <c r="G243" s="27"/>
      <c r="H243" s="27"/>
      <c r="I243" s="27"/>
    </row>
    <row r="244" spans="6:9" ht="14.25" customHeight="1" x14ac:dyDescent="0.3">
      <c r="F244" s="27"/>
      <c r="G244" s="27"/>
      <c r="H244" s="27"/>
      <c r="I244" s="27"/>
    </row>
    <row r="245" spans="6:9" ht="14.25" customHeight="1" x14ac:dyDescent="0.3">
      <c r="F245" s="27"/>
      <c r="G245" s="27"/>
      <c r="H245" s="27"/>
      <c r="I245" s="27"/>
    </row>
    <row r="246" spans="6:9" ht="14.25" customHeight="1" x14ac:dyDescent="0.3">
      <c r="F246" s="27"/>
      <c r="G246" s="27"/>
      <c r="H246" s="27"/>
      <c r="I246" s="27"/>
    </row>
    <row r="247" spans="6:9" ht="14.25" customHeight="1" x14ac:dyDescent="0.3">
      <c r="F247" s="27"/>
      <c r="G247" s="27"/>
      <c r="H247" s="27"/>
      <c r="I247" s="27"/>
    </row>
    <row r="248" spans="6:9" ht="14.25" customHeight="1" x14ac:dyDescent="0.3">
      <c r="F248" s="27"/>
      <c r="G248" s="27"/>
      <c r="H248" s="27"/>
      <c r="I248" s="27"/>
    </row>
    <row r="249" spans="6:9" ht="14.25" customHeight="1" x14ac:dyDescent="0.3">
      <c r="F249" s="27"/>
      <c r="G249" s="27"/>
      <c r="H249" s="27"/>
      <c r="I249" s="27"/>
    </row>
    <row r="250" spans="6:9" ht="14.25" customHeight="1" x14ac:dyDescent="0.3">
      <c r="F250" s="27"/>
      <c r="G250" s="27"/>
      <c r="H250" s="27"/>
      <c r="I250" s="27"/>
    </row>
    <row r="251" spans="6:9" ht="14.25" customHeight="1" x14ac:dyDescent="0.3">
      <c r="F251" s="27"/>
      <c r="G251" s="27"/>
      <c r="H251" s="27"/>
      <c r="I251" s="27"/>
    </row>
    <row r="252" spans="6:9" ht="14.25" customHeight="1" x14ac:dyDescent="0.3">
      <c r="F252" s="27"/>
      <c r="G252" s="27"/>
      <c r="H252" s="27"/>
      <c r="I252" s="27"/>
    </row>
    <row r="253" spans="6:9" ht="14.25" customHeight="1" x14ac:dyDescent="0.3">
      <c r="F253" s="27"/>
      <c r="G253" s="27"/>
      <c r="H253" s="27"/>
      <c r="I253" s="27"/>
    </row>
    <row r="254" spans="6:9" ht="14.25" customHeight="1" x14ac:dyDescent="0.3">
      <c r="F254" s="27"/>
      <c r="G254" s="27"/>
      <c r="H254" s="27"/>
      <c r="I254" s="27"/>
    </row>
    <row r="255" spans="6:9" ht="14.25" customHeight="1" x14ac:dyDescent="0.3">
      <c r="F255" s="27"/>
      <c r="G255" s="27"/>
      <c r="H255" s="27"/>
      <c r="I255" s="27"/>
    </row>
    <row r="256" spans="6:9" ht="14.25" customHeight="1" x14ac:dyDescent="0.3">
      <c r="F256" s="27"/>
      <c r="G256" s="27"/>
      <c r="H256" s="27"/>
      <c r="I256" s="27"/>
    </row>
    <row r="257" spans="6:9" ht="14.25" customHeight="1" x14ac:dyDescent="0.3">
      <c r="F257" s="27"/>
      <c r="G257" s="27"/>
      <c r="H257" s="27"/>
      <c r="I257" s="27"/>
    </row>
    <row r="258" spans="6:9" ht="14.25" customHeight="1" x14ac:dyDescent="0.3">
      <c r="F258" s="27"/>
      <c r="G258" s="27"/>
      <c r="H258" s="27"/>
      <c r="I258" s="27"/>
    </row>
    <row r="259" spans="6:9" ht="14.25" customHeight="1" x14ac:dyDescent="0.3">
      <c r="F259" s="27"/>
      <c r="G259" s="27"/>
      <c r="H259" s="27"/>
      <c r="I259" s="27"/>
    </row>
    <row r="260" spans="6:9" ht="14.25" customHeight="1" x14ac:dyDescent="0.3">
      <c r="F260" s="27"/>
      <c r="G260" s="27"/>
      <c r="H260" s="27"/>
      <c r="I260" s="27"/>
    </row>
    <row r="261" spans="6:9" ht="14.25" customHeight="1" x14ac:dyDescent="0.3">
      <c r="F261" s="27"/>
      <c r="G261" s="27"/>
      <c r="H261" s="27"/>
      <c r="I261" s="27"/>
    </row>
    <row r="262" spans="6:9" ht="14.25" customHeight="1" x14ac:dyDescent="0.3">
      <c r="F262" s="27"/>
      <c r="G262" s="27"/>
      <c r="H262" s="27"/>
      <c r="I262" s="27"/>
    </row>
    <row r="263" spans="6:9" ht="14.25" customHeight="1" x14ac:dyDescent="0.3">
      <c r="F263" s="27"/>
      <c r="G263" s="27"/>
      <c r="H263" s="27"/>
      <c r="I263" s="27"/>
    </row>
    <row r="264" spans="6:9" ht="14.25" customHeight="1" x14ac:dyDescent="0.3">
      <c r="F264" s="27"/>
      <c r="G264" s="27"/>
      <c r="H264" s="27"/>
      <c r="I264" s="27"/>
    </row>
    <row r="265" spans="6:9" ht="14.25" customHeight="1" x14ac:dyDescent="0.3">
      <c r="F265" s="27"/>
      <c r="G265" s="27"/>
      <c r="H265" s="27"/>
      <c r="I265" s="27"/>
    </row>
    <row r="266" spans="6:9" ht="14.25" customHeight="1" x14ac:dyDescent="0.3">
      <c r="F266" s="27"/>
      <c r="G266" s="27"/>
      <c r="H266" s="27"/>
      <c r="I266" s="27"/>
    </row>
    <row r="267" spans="6:9" ht="14.25" customHeight="1" x14ac:dyDescent="0.3">
      <c r="F267" s="27"/>
      <c r="G267" s="27"/>
      <c r="H267" s="27"/>
      <c r="I267" s="27"/>
    </row>
    <row r="268" spans="6:9" ht="14.25" customHeight="1" x14ac:dyDescent="0.3">
      <c r="F268" s="27"/>
      <c r="G268" s="27"/>
      <c r="H268" s="27"/>
      <c r="I268" s="27"/>
    </row>
    <row r="269" spans="6:9" ht="14.25" customHeight="1" x14ac:dyDescent="0.3">
      <c r="F269" s="27"/>
      <c r="G269" s="27"/>
      <c r="H269" s="27"/>
      <c r="I269" s="27"/>
    </row>
    <row r="270" spans="6:9" ht="14.25" customHeight="1" x14ac:dyDescent="0.3">
      <c r="F270" s="27"/>
      <c r="G270" s="27"/>
      <c r="H270" s="27"/>
      <c r="I270" s="27"/>
    </row>
    <row r="271" spans="6:9" ht="14.25" customHeight="1" x14ac:dyDescent="0.3">
      <c r="F271" s="27"/>
      <c r="G271" s="27"/>
      <c r="H271" s="27"/>
      <c r="I271" s="27"/>
    </row>
    <row r="272" spans="6:9" ht="14.25" customHeight="1" x14ac:dyDescent="0.3">
      <c r="F272" s="27"/>
      <c r="G272" s="27"/>
      <c r="H272" s="27"/>
      <c r="I272" s="27"/>
    </row>
    <row r="273" spans="6:9" ht="14.25" customHeight="1" x14ac:dyDescent="0.3">
      <c r="F273" s="27"/>
      <c r="G273" s="27"/>
      <c r="H273" s="27"/>
      <c r="I273" s="27"/>
    </row>
    <row r="274" spans="6:9" ht="14.25" customHeight="1" x14ac:dyDescent="0.3">
      <c r="F274" s="27"/>
      <c r="G274" s="27"/>
      <c r="H274" s="27"/>
      <c r="I274" s="27"/>
    </row>
    <row r="275" spans="6:9" ht="14.25" customHeight="1" x14ac:dyDescent="0.3">
      <c r="F275" s="27"/>
      <c r="G275" s="27"/>
      <c r="H275" s="27"/>
      <c r="I275" s="27"/>
    </row>
    <row r="276" spans="6:9" ht="14.25" customHeight="1" x14ac:dyDescent="0.3">
      <c r="F276" s="27"/>
      <c r="G276" s="27"/>
      <c r="H276" s="27"/>
      <c r="I276" s="27"/>
    </row>
    <row r="277" spans="6:9" ht="14.25" customHeight="1" x14ac:dyDescent="0.3">
      <c r="F277" s="27"/>
      <c r="G277" s="27"/>
      <c r="H277" s="27"/>
      <c r="I277" s="27"/>
    </row>
    <row r="278" spans="6:9" ht="14.25" customHeight="1" x14ac:dyDescent="0.3">
      <c r="F278" s="27"/>
      <c r="G278" s="27"/>
      <c r="H278" s="27"/>
      <c r="I278" s="27"/>
    </row>
    <row r="279" spans="6:9" ht="14.25" customHeight="1" x14ac:dyDescent="0.3">
      <c r="F279" s="27"/>
      <c r="G279" s="27"/>
      <c r="H279" s="27"/>
      <c r="I279" s="27"/>
    </row>
    <row r="280" spans="6:9" ht="14.25" customHeight="1" x14ac:dyDescent="0.3">
      <c r="F280" s="27"/>
      <c r="G280" s="27"/>
      <c r="H280" s="27"/>
      <c r="I280" s="27"/>
    </row>
    <row r="281" spans="6:9" ht="14.25" customHeight="1" x14ac:dyDescent="0.3">
      <c r="F281" s="27"/>
      <c r="G281" s="27"/>
      <c r="H281" s="27"/>
      <c r="I281" s="27"/>
    </row>
    <row r="282" spans="6:9" ht="14.25" customHeight="1" x14ac:dyDescent="0.3">
      <c r="F282" s="27"/>
      <c r="G282" s="27"/>
      <c r="H282" s="27"/>
      <c r="I282" s="27"/>
    </row>
    <row r="283" spans="6:9" ht="14.25" customHeight="1" x14ac:dyDescent="0.3">
      <c r="F283" s="27"/>
      <c r="G283" s="27"/>
      <c r="H283" s="27"/>
      <c r="I283" s="27"/>
    </row>
    <row r="284" spans="6:9" ht="14.25" customHeight="1" x14ac:dyDescent="0.3">
      <c r="F284" s="27"/>
      <c r="G284" s="27"/>
      <c r="H284" s="27"/>
      <c r="I284" s="27"/>
    </row>
    <row r="285" spans="6:9" ht="14.25" customHeight="1" x14ac:dyDescent="0.3">
      <c r="F285" s="27"/>
      <c r="G285" s="27"/>
      <c r="H285" s="27"/>
      <c r="I285" s="27"/>
    </row>
    <row r="286" spans="6:9" ht="14.25" customHeight="1" x14ac:dyDescent="0.3">
      <c r="F286" s="27"/>
      <c r="G286" s="27"/>
      <c r="H286" s="27"/>
      <c r="I286" s="27"/>
    </row>
    <row r="287" spans="6:9" ht="14.25" customHeight="1" x14ac:dyDescent="0.3">
      <c r="F287" s="27"/>
      <c r="G287" s="27"/>
      <c r="H287" s="27"/>
      <c r="I287" s="27"/>
    </row>
    <row r="288" spans="6:9" ht="14.25" customHeight="1" x14ac:dyDescent="0.3">
      <c r="F288" s="27"/>
      <c r="G288" s="27"/>
      <c r="H288" s="27"/>
      <c r="I288" s="27"/>
    </row>
    <row r="289" spans="6:9" ht="14.25" customHeight="1" x14ac:dyDescent="0.3">
      <c r="F289" s="27"/>
      <c r="G289" s="27"/>
      <c r="H289" s="27"/>
      <c r="I289" s="27"/>
    </row>
    <row r="290" spans="6:9" ht="14.25" customHeight="1" x14ac:dyDescent="0.3">
      <c r="F290" s="27"/>
      <c r="G290" s="27"/>
      <c r="H290" s="27"/>
      <c r="I290" s="27"/>
    </row>
    <row r="291" spans="6:9" ht="14.25" customHeight="1" x14ac:dyDescent="0.3">
      <c r="F291" s="27"/>
      <c r="G291" s="27"/>
      <c r="H291" s="27"/>
      <c r="I291" s="27"/>
    </row>
    <row r="292" spans="6:9" ht="14.25" customHeight="1" x14ac:dyDescent="0.3">
      <c r="F292" s="27"/>
      <c r="G292" s="27"/>
      <c r="H292" s="27"/>
      <c r="I292" s="27"/>
    </row>
    <row r="293" spans="6:9" ht="14.25" customHeight="1" x14ac:dyDescent="0.3">
      <c r="F293" s="27"/>
      <c r="G293" s="27"/>
      <c r="H293" s="27"/>
      <c r="I293" s="27"/>
    </row>
    <row r="294" spans="6:9" ht="14.25" customHeight="1" x14ac:dyDescent="0.3">
      <c r="F294" s="27"/>
      <c r="G294" s="27"/>
      <c r="H294" s="27"/>
      <c r="I294" s="27"/>
    </row>
    <row r="295" spans="6:9" ht="14.25" customHeight="1" x14ac:dyDescent="0.3">
      <c r="F295" s="27"/>
      <c r="G295" s="27"/>
      <c r="H295" s="27"/>
      <c r="I295" s="27"/>
    </row>
    <row r="296" spans="6:9" ht="14.25" customHeight="1" x14ac:dyDescent="0.3">
      <c r="F296" s="27"/>
      <c r="G296" s="27"/>
      <c r="H296" s="27"/>
      <c r="I296" s="27"/>
    </row>
    <row r="297" spans="6:9" ht="14.25" customHeight="1" x14ac:dyDescent="0.3">
      <c r="F297" s="27"/>
      <c r="G297" s="27"/>
      <c r="H297" s="27"/>
      <c r="I297" s="27"/>
    </row>
    <row r="298" spans="6:9" ht="14.25" customHeight="1" x14ac:dyDescent="0.3">
      <c r="F298" s="27"/>
      <c r="G298" s="27"/>
      <c r="H298" s="27"/>
      <c r="I298" s="27"/>
    </row>
    <row r="299" spans="6:9" ht="14.25" customHeight="1" x14ac:dyDescent="0.3">
      <c r="F299" s="27"/>
      <c r="G299" s="27"/>
      <c r="H299" s="27"/>
      <c r="I299" s="27"/>
    </row>
    <row r="300" spans="6:9" ht="14.25" customHeight="1" x14ac:dyDescent="0.3">
      <c r="F300" s="27"/>
      <c r="G300" s="27"/>
      <c r="H300" s="27"/>
      <c r="I300" s="27"/>
    </row>
    <row r="301" spans="6:9" ht="14.25" customHeight="1" x14ac:dyDescent="0.3">
      <c r="F301" s="27"/>
      <c r="G301" s="27"/>
      <c r="H301" s="27"/>
      <c r="I301" s="27"/>
    </row>
    <row r="302" spans="6:9" ht="14.25" customHeight="1" x14ac:dyDescent="0.3">
      <c r="F302" s="27"/>
      <c r="G302" s="27"/>
      <c r="H302" s="27"/>
      <c r="I302" s="27"/>
    </row>
    <row r="303" spans="6:9" ht="14.25" customHeight="1" x14ac:dyDescent="0.3">
      <c r="F303" s="27"/>
      <c r="G303" s="27"/>
      <c r="H303" s="27"/>
      <c r="I303" s="27"/>
    </row>
    <row r="304" spans="6:9" ht="14.25" customHeight="1" x14ac:dyDescent="0.3">
      <c r="F304" s="27"/>
      <c r="G304" s="27"/>
      <c r="H304" s="27"/>
      <c r="I304" s="27"/>
    </row>
    <row r="305" spans="6:9" ht="14.25" customHeight="1" x14ac:dyDescent="0.3">
      <c r="F305" s="27"/>
      <c r="G305" s="27"/>
      <c r="H305" s="27"/>
      <c r="I305" s="27"/>
    </row>
    <row r="306" spans="6:9" ht="14.25" customHeight="1" x14ac:dyDescent="0.3">
      <c r="F306" s="27"/>
      <c r="G306" s="27"/>
      <c r="H306" s="27"/>
      <c r="I306" s="27"/>
    </row>
    <row r="307" spans="6:9" ht="14.25" customHeight="1" x14ac:dyDescent="0.3">
      <c r="F307" s="27"/>
      <c r="G307" s="27"/>
      <c r="H307" s="27"/>
      <c r="I307" s="27"/>
    </row>
    <row r="308" spans="6:9" ht="14.25" customHeight="1" x14ac:dyDescent="0.3">
      <c r="F308" s="27"/>
      <c r="G308" s="27"/>
      <c r="H308" s="27"/>
      <c r="I308" s="27"/>
    </row>
    <row r="309" spans="6:9" ht="14.25" customHeight="1" x14ac:dyDescent="0.3">
      <c r="F309" s="27"/>
      <c r="G309" s="27"/>
      <c r="H309" s="27"/>
      <c r="I309" s="27"/>
    </row>
    <row r="310" spans="6:9" ht="14.25" customHeight="1" x14ac:dyDescent="0.3">
      <c r="F310" s="27"/>
      <c r="G310" s="27"/>
      <c r="H310" s="27"/>
      <c r="I310" s="27"/>
    </row>
    <row r="311" spans="6:9" ht="14.25" customHeight="1" x14ac:dyDescent="0.3">
      <c r="F311" s="27"/>
      <c r="G311" s="27"/>
      <c r="H311" s="27"/>
      <c r="I311" s="27"/>
    </row>
    <row r="312" spans="6:9" ht="14.25" customHeight="1" x14ac:dyDescent="0.3">
      <c r="F312" s="27"/>
      <c r="G312" s="27"/>
      <c r="H312" s="27"/>
      <c r="I312" s="27"/>
    </row>
    <row r="313" spans="6:9" ht="14.25" customHeight="1" x14ac:dyDescent="0.3">
      <c r="F313" s="27"/>
      <c r="G313" s="27"/>
      <c r="H313" s="27"/>
      <c r="I313" s="27"/>
    </row>
    <row r="314" spans="6:9" ht="14.25" customHeight="1" x14ac:dyDescent="0.3">
      <c r="F314" s="27"/>
      <c r="G314" s="27"/>
      <c r="H314" s="27"/>
      <c r="I314" s="27"/>
    </row>
    <row r="315" spans="6:9" ht="14.25" customHeight="1" x14ac:dyDescent="0.3">
      <c r="F315" s="27"/>
      <c r="G315" s="27"/>
      <c r="H315" s="27"/>
      <c r="I315" s="27"/>
    </row>
    <row r="316" spans="6:9" ht="14.25" customHeight="1" x14ac:dyDescent="0.3">
      <c r="F316" s="27"/>
      <c r="G316" s="27"/>
      <c r="H316" s="27"/>
      <c r="I316" s="27"/>
    </row>
    <row r="317" spans="6:9" ht="14.25" customHeight="1" x14ac:dyDescent="0.3">
      <c r="F317" s="27"/>
      <c r="G317" s="27"/>
      <c r="H317" s="27"/>
      <c r="I317" s="27"/>
    </row>
    <row r="318" spans="6:9" ht="14.25" customHeight="1" x14ac:dyDescent="0.3">
      <c r="F318" s="27"/>
      <c r="G318" s="27"/>
      <c r="H318" s="27"/>
      <c r="I318" s="27"/>
    </row>
    <row r="319" spans="6:9" ht="14.25" customHeight="1" x14ac:dyDescent="0.3">
      <c r="F319" s="27"/>
      <c r="G319" s="27"/>
      <c r="H319" s="27"/>
      <c r="I319" s="27"/>
    </row>
    <row r="320" spans="6:9" ht="14.25" customHeight="1" x14ac:dyDescent="0.3">
      <c r="F320" s="27"/>
      <c r="G320" s="27"/>
      <c r="H320" s="27"/>
      <c r="I320" s="27"/>
    </row>
    <row r="321" spans="6:9" ht="14.25" customHeight="1" x14ac:dyDescent="0.3">
      <c r="F321" s="27"/>
      <c r="G321" s="27"/>
      <c r="H321" s="27"/>
      <c r="I321" s="27"/>
    </row>
    <row r="322" spans="6:9" ht="14.25" customHeight="1" x14ac:dyDescent="0.3">
      <c r="F322" s="27"/>
      <c r="G322" s="27"/>
      <c r="H322" s="27"/>
      <c r="I322" s="27"/>
    </row>
    <row r="323" spans="6:9" ht="14.25" customHeight="1" x14ac:dyDescent="0.3">
      <c r="F323" s="27"/>
      <c r="G323" s="27"/>
      <c r="H323" s="27"/>
      <c r="I323" s="27"/>
    </row>
    <row r="324" spans="6:9" ht="14.25" customHeight="1" x14ac:dyDescent="0.3">
      <c r="F324" s="27"/>
      <c r="G324" s="27"/>
      <c r="H324" s="27"/>
      <c r="I324" s="27"/>
    </row>
    <row r="325" spans="6:9" ht="14.25" customHeight="1" x14ac:dyDescent="0.3">
      <c r="F325" s="27"/>
      <c r="G325" s="27"/>
      <c r="H325" s="27"/>
      <c r="I325" s="27"/>
    </row>
    <row r="326" spans="6:9" ht="14.25" customHeight="1" x14ac:dyDescent="0.3">
      <c r="F326" s="27"/>
      <c r="G326" s="27"/>
      <c r="H326" s="27"/>
      <c r="I326" s="27"/>
    </row>
    <row r="327" spans="6:9" ht="14.25" customHeight="1" x14ac:dyDescent="0.3">
      <c r="F327" s="27"/>
      <c r="G327" s="27"/>
      <c r="H327" s="27"/>
      <c r="I327" s="27"/>
    </row>
    <row r="328" spans="6:9" ht="14.25" customHeight="1" x14ac:dyDescent="0.3">
      <c r="F328" s="27"/>
      <c r="G328" s="27"/>
      <c r="H328" s="27"/>
      <c r="I328" s="27"/>
    </row>
    <row r="329" spans="6:9" ht="14.25" customHeight="1" x14ac:dyDescent="0.3">
      <c r="F329" s="27"/>
      <c r="G329" s="27"/>
      <c r="H329" s="27"/>
      <c r="I329" s="27"/>
    </row>
    <row r="330" spans="6:9" ht="14.25" customHeight="1" x14ac:dyDescent="0.3">
      <c r="F330" s="27"/>
      <c r="G330" s="27"/>
      <c r="H330" s="27"/>
      <c r="I330" s="27"/>
    </row>
    <row r="331" spans="6:9" ht="14.25" customHeight="1" x14ac:dyDescent="0.3">
      <c r="F331" s="27"/>
      <c r="G331" s="27"/>
      <c r="H331" s="27"/>
      <c r="I331" s="27"/>
    </row>
    <row r="332" spans="6:9" ht="14.25" customHeight="1" x14ac:dyDescent="0.3">
      <c r="F332" s="27"/>
      <c r="G332" s="27"/>
      <c r="H332" s="27"/>
      <c r="I332" s="27"/>
    </row>
    <row r="333" spans="6:9" ht="14.25" customHeight="1" x14ac:dyDescent="0.3">
      <c r="F333" s="27"/>
      <c r="G333" s="27"/>
      <c r="H333" s="27"/>
      <c r="I333" s="27"/>
    </row>
    <row r="334" spans="6:9" ht="14.25" customHeight="1" x14ac:dyDescent="0.3">
      <c r="F334" s="27"/>
      <c r="G334" s="27"/>
      <c r="H334" s="27"/>
      <c r="I334" s="27"/>
    </row>
    <row r="335" spans="6:9" ht="14.25" customHeight="1" x14ac:dyDescent="0.3">
      <c r="F335" s="27"/>
      <c r="G335" s="27"/>
      <c r="H335" s="27"/>
      <c r="I335" s="27"/>
    </row>
    <row r="336" spans="6:9" ht="14.25" customHeight="1" x14ac:dyDescent="0.3">
      <c r="F336" s="27"/>
      <c r="G336" s="27"/>
      <c r="H336" s="27"/>
      <c r="I336" s="27"/>
    </row>
    <row r="337" spans="6:9" ht="14.25" customHeight="1" x14ac:dyDescent="0.3">
      <c r="F337" s="27"/>
      <c r="G337" s="27"/>
      <c r="H337" s="27"/>
      <c r="I337" s="27"/>
    </row>
    <row r="338" spans="6:9" ht="14.25" customHeight="1" x14ac:dyDescent="0.3">
      <c r="F338" s="27"/>
      <c r="G338" s="27"/>
      <c r="H338" s="27"/>
      <c r="I338" s="27"/>
    </row>
    <row r="339" spans="6:9" ht="14.25" customHeight="1" x14ac:dyDescent="0.3">
      <c r="F339" s="27"/>
      <c r="G339" s="27"/>
      <c r="H339" s="27"/>
      <c r="I339" s="27"/>
    </row>
    <row r="340" spans="6:9" ht="14.25" customHeight="1" x14ac:dyDescent="0.3">
      <c r="F340" s="27"/>
      <c r="G340" s="27"/>
      <c r="H340" s="27"/>
      <c r="I340" s="27"/>
    </row>
    <row r="341" spans="6:9" ht="14.25" customHeight="1" x14ac:dyDescent="0.3">
      <c r="F341" s="27"/>
      <c r="G341" s="27"/>
      <c r="H341" s="27"/>
      <c r="I341" s="27"/>
    </row>
    <row r="342" spans="6:9" ht="14.25" customHeight="1" x14ac:dyDescent="0.3">
      <c r="F342" s="27"/>
      <c r="G342" s="27"/>
      <c r="H342" s="27"/>
      <c r="I342" s="27"/>
    </row>
    <row r="343" spans="6:9" ht="14.25" customHeight="1" x14ac:dyDescent="0.3">
      <c r="F343" s="27"/>
      <c r="G343" s="27"/>
      <c r="H343" s="27"/>
      <c r="I343" s="27"/>
    </row>
    <row r="344" spans="6:9" ht="14.25" customHeight="1" x14ac:dyDescent="0.3">
      <c r="F344" s="27"/>
      <c r="G344" s="27"/>
      <c r="H344" s="27"/>
      <c r="I344" s="27"/>
    </row>
    <row r="345" spans="6:9" ht="14.25" customHeight="1" x14ac:dyDescent="0.3">
      <c r="F345" s="27"/>
      <c r="G345" s="27"/>
      <c r="H345" s="27"/>
      <c r="I345" s="27"/>
    </row>
    <row r="346" spans="6:9" ht="14.25" customHeight="1" x14ac:dyDescent="0.3">
      <c r="F346" s="27"/>
      <c r="G346" s="27"/>
      <c r="H346" s="27"/>
      <c r="I346" s="27"/>
    </row>
    <row r="347" spans="6:9" ht="14.25" customHeight="1" x14ac:dyDescent="0.3">
      <c r="F347" s="27"/>
      <c r="G347" s="27"/>
      <c r="H347" s="27"/>
      <c r="I347" s="27"/>
    </row>
    <row r="348" spans="6:9" ht="14.25" customHeight="1" x14ac:dyDescent="0.3">
      <c r="F348" s="27"/>
      <c r="G348" s="27"/>
      <c r="H348" s="27"/>
      <c r="I348" s="27"/>
    </row>
    <row r="349" spans="6:9" ht="14.25" customHeight="1" x14ac:dyDescent="0.3">
      <c r="F349" s="27"/>
      <c r="G349" s="27"/>
      <c r="H349" s="27"/>
      <c r="I349" s="27"/>
    </row>
    <row r="350" spans="6:9" ht="14.25" customHeight="1" x14ac:dyDescent="0.3">
      <c r="F350" s="27"/>
      <c r="G350" s="27"/>
      <c r="H350" s="27"/>
      <c r="I350" s="27"/>
    </row>
    <row r="351" spans="6:9" ht="14.25" customHeight="1" x14ac:dyDescent="0.3">
      <c r="F351" s="27"/>
      <c r="G351" s="27"/>
      <c r="H351" s="27"/>
      <c r="I351" s="27"/>
    </row>
    <row r="352" spans="6:9" ht="14.25" customHeight="1" x14ac:dyDescent="0.3">
      <c r="F352" s="27"/>
      <c r="G352" s="27"/>
      <c r="H352" s="27"/>
      <c r="I352" s="27"/>
    </row>
    <row r="353" spans="6:9" ht="14.25" customHeight="1" x14ac:dyDescent="0.3">
      <c r="F353" s="27"/>
      <c r="G353" s="27"/>
      <c r="H353" s="27"/>
      <c r="I353" s="27"/>
    </row>
    <row r="354" spans="6:9" ht="14.25" customHeight="1" x14ac:dyDescent="0.3">
      <c r="F354" s="27"/>
      <c r="G354" s="27"/>
      <c r="H354" s="27"/>
      <c r="I354" s="27"/>
    </row>
    <row r="355" spans="6:9" ht="14.25" customHeight="1" x14ac:dyDescent="0.3">
      <c r="F355" s="27"/>
      <c r="G355" s="27"/>
      <c r="H355" s="27"/>
      <c r="I355" s="27"/>
    </row>
    <row r="356" spans="6:9" ht="14.25" customHeight="1" x14ac:dyDescent="0.3">
      <c r="F356" s="27"/>
      <c r="G356" s="27"/>
      <c r="H356" s="27"/>
      <c r="I356" s="27"/>
    </row>
    <row r="357" spans="6:9" ht="14.25" customHeight="1" x14ac:dyDescent="0.3">
      <c r="F357" s="27"/>
      <c r="G357" s="27"/>
      <c r="H357" s="27"/>
      <c r="I357" s="27"/>
    </row>
    <row r="358" spans="6:9" ht="14.25" customHeight="1" x14ac:dyDescent="0.3">
      <c r="F358" s="27"/>
      <c r="G358" s="27"/>
      <c r="H358" s="27"/>
      <c r="I358" s="27"/>
    </row>
    <row r="359" spans="6:9" ht="14.25" customHeight="1" x14ac:dyDescent="0.3">
      <c r="F359" s="27"/>
      <c r="G359" s="27"/>
      <c r="H359" s="27"/>
      <c r="I359" s="27"/>
    </row>
    <row r="360" spans="6:9" ht="14.25" customHeight="1" x14ac:dyDescent="0.3">
      <c r="F360" s="27"/>
      <c r="G360" s="27"/>
      <c r="H360" s="27"/>
      <c r="I360" s="27"/>
    </row>
    <row r="361" spans="6:9" ht="14.25" customHeight="1" x14ac:dyDescent="0.3">
      <c r="F361" s="27"/>
      <c r="G361" s="27"/>
      <c r="H361" s="27"/>
      <c r="I361" s="27"/>
    </row>
    <row r="362" spans="6:9" ht="14.25" customHeight="1" x14ac:dyDescent="0.3">
      <c r="F362" s="27"/>
      <c r="G362" s="27"/>
      <c r="H362" s="27"/>
      <c r="I362" s="27"/>
    </row>
    <row r="363" spans="6:9" ht="14.25" customHeight="1" x14ac:dyDescent="0.3">
      <c r="F363" s="27"/>
      <c r="G363" s="27"/>
      <c r="H363" s="27"/>
      <c r="I363" s="27"/>
    </row>
    <row r="364" spans="6:9" ht="14.25" customHeight="1" x14ac:dyDescent="0.3">
      <c r="F364" s="27"/>
      <c r="G364" s="27"/>
      <c r="H364" s="27"/>
      <c r="I364" s="27"/>
    </row>
    <row r="365" spans="6:9" ht="14.25" customHeight="1" x14ac:dyDescent="0.3">
      <c r="F365" s="27"/>
      <c r="G365" s="27"/>
      <c r="H365" s="27"/>
      <c r="I365" s="27"/>
    </row>
    <row r="366" spans="6:9" ht="14.25" customHeight="1" x14ac:dyDescent="0.3">
      <c r="F366" s="27"/>
      <c r="G366" s="27"/>
      <c r="H366" s="27"/>
      <c r="I366" s="27"/>
    </row>
    <row r="367" spans="6:9" ht="14.25" customHeight="1" x14ac:dyDescent="0.3">
      <c r="F367" s="27"/>
      <c r="G367" s="27"/>
      <c r="H367" s="27"/>
      <c r="I367" s="27"/>
    </row>
    <row r="368" spans="6:9" ht="14.25" customHeight="1" x14ac:dyDescent="0.3">
      <c r="F368" s="27"/>
      <c r="G368" s="27"/>
      <c r="H368" s="27"/>
      <c r="I368" s="27"/>
    </row>
    <row r="369" spans="6:9" ht="14.25" customHeight="1" x14ac:dyDescent="0.3">
      <c r="F369" s="27"/>
      <c r="G369" s="27"/>
      <c r="H369" s="27"/>
      <c r="I369" s="27"/>
    </row>
    <row r="370" spans="6:9" ht="14.25" customHeight="1" x14ac:dyDescent="0.3">
      <c r="F370" s="27"/>
      <c r="G370" s="27"/>
      <c r="H370" s="27"/>
      <c r="I370" s="27"/>
    </row>
    <row r="371" spans="6:9" ht="14.25" customHeight="1" x14ac:dyDescent="0.3">
      <c r="F371" s="27"/>
      <c r="G371" s="27"/>
      <c r="H371" s="27"/>
      <c r="I371" s="27"/>
    </row>
    <row r="372" spans="6:9" ht="14.25" customHeight="1" x14ac:dyDescent="0.3">
      <c r="F372" s="27"/>
      <c r="G372" s="27"/>
      <c r="H372" s="27"/>
      <c r="I372" s="27"/>
    </row>
    <row r="373" spans="6:9" ht="14.25" customHeight="1" x14ac:dyDescent="0.3">
      <c r="F373" s="27"/>
      <c r="G373" s="27"/>
      <c r="H373" s="27"/>
      <c r="I373" s="27"/>
    </row>
    <row r="374" spans="6:9" ht="14.25" customHeight="1" x14ac:dyDescent="0.3">
      <c r="F374" s="27"/>
      <c r="G374" s="27"/>
      <c r="H374" s="27"/>
      <c r="I374" s="27"/>
    </row>
    <row r="375" spans="6:9" ht="14.25" customHeight="1" x14ac:dyDescent="0.3">
      <c r="F375" s="27"/>
      <c r="G375" s="27"/>
      <c r="H375" s="27"/>
      <c r="I375" s="27"/>
    </row>
    <row r="376" spans="6:9" ht="14.25" customHeight="1" x14ac:dyDescent="0.3">
      <c r="F376" s="27"/>
      <c r="G376" s="27"/>
      <c r="H376" s="27"/>
      <c r="I376" s="27"/>
    </row>
    <row r="377" spans="6:9" ht="14.25" customHeight="1" x14ac:dyDescent="0.3">
      <c r="F377" s="27"/>
      <c r="G377" s="27"/>
      <c r="H377" s="27"/>
      <c r="I377" s="27"/>
    </row>
    <row r="378" spans="6:9" ht="14.25" customHeight="1" x14ac:dyDescent="0.3">
      <c r="F378" s="27"/>
      <c r="G378" s="27"/>
      <c r="H378" s="27"/>
      <c r="I378" s="27"/>
    </row>
    <row r="379" spans="6:9" ht="14.25" customHeight="1" x14ac:dyDescent="0.3">
      <c r="F379" s="27"/>
      <c r="G379" s="27"/>
      <c r="H379" s="27"/>
      <c r="I379" s="27"/>
    </row>
    <row r="380" spans="6:9" ht="14.25" customHeight="1" x14ac:dyDescent="0.3">
      <c r="F380" s="27"/>
      <c r="G380" s="27"/>
      <c r="H380" s="27"/>
      <c r="I380" s="27"/>
    </row>
    <row r="381" spans="6:9" ht="14.25" customHeight="1" x14ac:dyDescent="0.3">
      <c r="F381" s="27"/>
      <c r="G381" s="27"/>
      <c r="H381" s="27"/>
      <c r="I381" s="27"/>
    </row>
    <row r="382" spans="6:9" ht="14.25" customHeight="1" x14ac:dyDescent="0.3">
      <c r="F382" s="27"/>
      <c r="G382" s="27"/>
      <c r="H382" s="27"/>
      <c r="I382" s="27"/>
    </row>
    <row r="383" spans="6:9" ht="14.25" customHeight="1" x14ac:dyDescent="0.3">
      <c r="F383" s="27"/>
      <c r="G383" s="27"/>
      <c r="H383" s="27"/>
      <c r="I383" s="27"/>
    </row>
    <row r="384" spans="6:9" ht="14.25" customHeight="1" x14ac:dyDescent="0.3">
      <c r="F384" s="27"/>
      <c r="G384" s="27"/>
      <c r="H384" s="27"/>
      <c r="I384" s="27"/>
    </row>
    <row r="385" spans="6:9" ht="14.25" customHeight="1" x14ac:dyDescent="0.3">
      <c r="F385" s="27"/>
      <c r="G385" s="27"/>
      <c r="H385" s="27"/>
      <c r="I385" s="27"/>
    </row>
    <row r="386" spans="6:9" ht="14.25" customHeight="1" x14ac:dyDescent="0.3">
      <c r="F386" s="27"/>
      <c r="G386" s="27"/>
      <c r="H386" s="27"/>
      <c r="I386" s="27"/>
    </row>
    <row r="387" spans="6:9" ht="14.25" customHeight="1" x14ac:dyDescent="0.3">
      <c r="F387" s="27"/>
      <c r="G387" s="27"/>
      <c r="H387" s="27"/>
      <c r="I387" s="27"/>
    </row>
    <row r="388" spans="6:9" ht="14.25" customHeight="1" x14ac:dyDescent="0.3">
      <c r="F388" s="27"/>
      <c r="G388" s="27"/>
      <c r="H388" s="27"/>
      <c r="I388" s="27"/>
    </row>
    <row r="389" spans="6:9" ht="14.25" customHeight="1" x14ac:dyDescent="0.3">
      <c r="F389" s="27"/>
      <c r="G389" s="27"/>
      <c r="H389" s="27"/>
      <c r="I389" s="27"/>
    </row>
    <row r="390" spans="6:9" ht="14.25" customHeight="1" x14ac:dyDescent="0.3">
      <c r="F390" s="27"/>
      <c r="G390" s="27"/>
      <c r="H390" s="27"/>
      <c r="I390" s="27"/>
    </row>
    <row r="391" spans="6:9" ht="14.25" customHeight="1" x14ac:dyDescent="0.3">
      <c r="F391" s="27"/>
      <c r="G391" s="27"/>
      <c r="H391" s="27"/>
      <c r="I391" s="27"/>
    </row>
    <row r="392" spans="6:9" ht="14.25" customHeight="1" x14ac:dyDescent="0.3">
      <c r="F392" s="27"/>
      <c r="G392" s="27"/>
      <c r="H392" s="27"/>
      <c r="I392" s="27"/>
    </row>
    <row r="393" spans="6:9" ht="14.25" customHeight="1" x14ac:dyDescent="0.3">
      <c r="F393" s="27"/>
      <c r="G393" s="27"/>
      <c r="H393" s="27"/>
      <c r="I393" s="27"/>
    </row>
    <row r="394" spans="6:9" ht="14.25" customHeight="1" x14ac:dyDescent="0.3">
      <c r="F394" s="27"/>
      <c r="G394" s="27"/>
      <c r="H394" s="27"/>
      <c r="I394" s="27"/>
    </row>
    <row r="395" spans="6:9" ht="14.25" customHeight="1" x14ac:dyDescent="0.3">
      <c r="F395" s="27"/>
      <c r="G395" s="27"/>
      <c r="H395" s="27"/>
      <c r="I395" s="27"/>
    </row>
    <row r="396" spans="6:9" ht="14.25" customHeight="1" x14ac:dyDescent="0.3">
      <c r="F396" s="27"/>
      <c r="G396" s="27"/>
      <c r="H396" s="27"/>
      <c r="I396" s="27"/>
    </row>
    <row r="397" spans="6:9" ht="14.25" customHeight="1" x14ac:dyDescent="0.3">
      <c r="F397" s="27"/>
      <c r="G397" s="27"/>
      <c r="H397" s="27"/>
      <c r="I397" s="27"/>
    </row>
    <row r="398" spans="6:9" ht="14.25" customHeight="1" x14ac:dyDescent="0.3">
      <c r="F398" s="27"/>
      <c r="G398" s="27"/>
      <c r="H398" s="27"/>
      <c r="I398" s="27"/>
    </row>
    <row r="399" spans="6:9" ht="14.25" customHeight="1" x14ac:dyDescent="0.3">
      <c r="F399" s="27"/>
      <c r="G399" s="27"/>
      <c r="H399" s="27"/>
      <c r="I399" s="27"/>
    </row>
    <row r="400" spans="6:9" ht="14.25" customHeight="1" x14ac:dyDescent="0.3">
      <c r="F400" s="27"/>
      <c r="G400" s="27"/>
      <c r="H400" s="27"/>
      <c r="I400" s="27"/>
    </row>
    <row r="401" spans="6:9" ht="14.25" customHeight="1" x14ac:dyDescent="0.3">
      <c r="F401" s="27"/>
      <c r="G401" s="27"/>
      <c r="H401" s="27"/>
      <c r="I401" s="27"/>
    </row>
    <row r="402" spans="6:9" ht="14.25" customHeight="1" x14ac:dyDescent="0.3">
      <c r="F402" s="27"/>
      <c r="G402" s="27"/>
      <c r="H402" s="27"/>
      <c r="I402" s="27"/>
    </row>
    <row r="403" spans="6:9" ht="14.25" customHeight="1" x14ac:dyDescent="0.3">
      <c r="F403" s="27"/>
      <c r="G403" s="27"/>
      <c r="H403" s="27"/>
      <c r="I403" s="27"/>
    </row>
    <row r="404" spans="6:9" ht="14.25" customHeight="1" x14ac:dyDescent="0.3">
      <c r="F404" s="27"/>
      <c r="G404" s="27"/>
      <c r="H404" s="27"/>
      <c r="I404" s="27"/>
    </row>
    <row r="405" spans="6:9" ht="14.25" customHeight="1" x14ac:dyDescent="0.3">
      <c r="F405" s="27"/>
      <c r="G405" s="27"/>
      <c r="H405" s="27"/>
      <c r="I405" s="27"/>
    </row>
    <row r="406" spans="6:9" ht="14.25" customHeight="1" x14ac:dyDescent="0.3">
      <c r="F406" s="27"/>
      <c r="G406" s="27"/>
      <c r="H406" s="27"/>
      <c r="I406" s="27"/>
    </row>
    <row r="407" spans="6:9" ht="14.25" customHeight="1" x14ac:dyDescent="0.3">
      <c r="F407" s="27"/>
      <c r="G407" s="27"/>
      <c r="H407" s="27"/>
      <c r="I407" s="27"/>
    </row>
    <row r="408" spans="6:9" ht="14.25" customHeight="1" x14ac:dyDescent="0.3">
      <c r="F408" s="27"/>
      <c r="G408" s="27"/>
      <c r="H408" s="27"/>
      <c r="I408" s="27"/>
    </row>
    <row r="409" spans="6:9" ht="14.25" customHeight="1" x14ac:dyDescent="0.3">
      <c r="F409" s="27"/>
      <c r="G409" s="27"/>
      <c r="H409" s="27"/>
      <c r="I409" s="27"/>
    </row>
    <row r="410" spans="6:9" ht="14.25" customHeight="1" x14ac:dyDescent="0.3">
      <c r="F410" s="27"/>
      <c r="G410" s="27"/>
      <c r="H410" s="27"/>
      <c r="I410" s="27"/>
    </row>
    <row r="411" spans="6:9" ht="14.25" customHeight="1" x14ac:dyDescent="0.3">
      <c r="F411" s="27"/>
      <c r="G411" s="27"/>
      <c r="H411" s="27"/>
      <c r="I411" s="27"/>
    </row>
    <row r="412" spans="6:9" ht="14.25" customHeight="1" x14ac:dyDescent="0.3">
      <c r="F412" s="27"/>
      <c r="G412" s="27"/>
      <c r="H412" s="27"/>
      <c r="I412" s="27"/>
    </row>
    <row r="413" spans="6:9" ht="14.25" customHeight="1" x14ac:dyDescent="0.3">
      <c r="F413" s="27"/>
      <c r="G413" s="27"/>
      <c r="H413" s="27"/>
      <c r="I413" s="27"/>
    </row>
    <row r="414" spans="6:9" ht="14.25" customHeight="1" x14ac:dyDescent="0.3">
      <c r="F414" s="27"/>
      <c r="G414" s="27"/>
      <c r="H414" s="27"/>
      <c r="I414" s="27"/>
    </row>
    <row r="415" spans="6:9" ht="14.25" customHeight="1" x14ac:dyDescent="0.3">
      <c r="F415" s="27"/>
      <c r="G415" s="27"/>
      <c r="H415" s="27"/>
      <c r="I415" s="27"/>
    </row>
    <row r="416" spans="6:9" ht="14.25" customHeight="1" x14ac:dyDescent="0.3">
      <c r="F416" s="27"/>
      <c r="G416" s="27"/>
      <c r="H416" s="27"/>
      <c r="I416" s="27"/>
    </row>
    <row r="417" spans="6:9" ht="14.25" customHeight="1" x14ac:dyDescent="0.3">
      <c r="F417" s="27"/>
      <c r="G417" s="27"/>
      <c r="H417" s="27"/>
      <c r="I417" s="27"/>
    </row>
    <row r="418" spans="6:9" ht="14.25" customHeight="1" x14ac:dyDescent="0.3">
      <c r="F418" s="27"/>
      <c r="G418" s="27"/>
      <c r="H418" s="27"/>
      <c r="I418" s="27"/>
    </row>
    <row r="419" spans="6:9" ht="14.25" customHeight="1" x14ac:dyDescent="0.3">
      <c r="F419" s="27"/>
      <c r="G419" s="27"/>
      <c r="H419" s="27"/>
      <c r="I419" s="27"/>
    </row>
    <row r="420" spans="6:9" ht="14.25" customHeight="1" x14ac:dyDescent="0.3">
      <c r="F420" s="27"/>
      <c r="G420" s="27"/>
      <c r="H420" s="27"/>
      <c r="I420" s="27"/>
    </row>
    <row r="421" spans="6:9" ht="14.25" customHeight="1" x14ac:dyDescent="0.3">
      <c r="F421" s="27"/>
      <c r="G421" s="27"/>
      <c r="H421" s="27"/>
      <c r="I421" s="27"/>
    </row>
    <row r="422" spans="6:9" ht="14.25" customHeight="1" x14ac:dyDescent="0.3">
      <c r="F422" s="27"/>
      <c r="G422" s="27"/>
      <c r="H422" s="27"/>
      <c r="I422" s="27"/>
    </row>
    <row r="423" spans="6:9" ht="14.25" customHeight="1" x14ac:dyDescent="0.3">
      <c r="F423" s="27"/>
      <c r="G423" s="27"/>
      <c r="H423" s="27"/>
      <c r="I423" s="27"/>
    </row>
    <row r="424" spans="6:9" ht="14.25" customHeight="1" x14ac:dyDescent="0.3">
      <c r="F424" s="27"/>
      <c r="G424" s="27"/>
      <c r="H424" s="27"/>
      <c r="I424" s="27"/>
    </row>
    <row r="425" spans="6:9" ht="14.25" customHeight="1" x14ac:dyDescent="0.3">
      <c r="F425" s="27"/>
      <c r="G425" s="27"/>
      <c r="H425" s="27"/>
      <c r="I425" s="27"/>
    </row>
    <row r="426" spans="6:9" ht="14.25" customHeight="1" x14ac:dyDescent="0.3">
      <c r="F426" s="27"/>
      <c r="G426" s="27"/>
      <c r="H426" s="27"/>
      <c r="I426" s="27"/>
    </row>
    <row r="427" spans="6:9" ht="14.25" customHeight="1" x14ac:dyDescent="0.3">
      <c r="F427" s="27"/>
      <c r="G427" s="27"/>
      <c r="H427" s="27"/>
      <c r="I427" s="27"/>
    </row>
    <row r="428" spans="6:9" ht="14.25" customHeight="1" x14ac:dyDescent="0.3">
      <c r="F428" s="27"/>
      <c r="G428" s="27"/>
      <c r="H428" s="27"/>
      <c r="I428" s="27"/>
    </row>
    <row r="429" spans="6:9" ht="14.25" customHeight="1" x14ac:dyDescent="0.3">
      <c r="F429" s="27"/>
      <c r="G429" s="27"/>
      <c r="H429" s="27"/>
      <c r="I429" s="27"/>
    </row>
    <row r="430" spans="6:9" ht="14.25" customHeight="1" x14ac:dyDescent="0.3">
      <c r="F430" s="27"/>
      <c r="G430" s="27"/>
      <c r="H430" s="27"/>
      <c r="I430" s="27"/>
    </row>
    <row r="431" spans="6:9" ht="14.25" customHeight="1" x14ac:dyDescent="0.3">
      <c r="F431" s="27"/>
      <c r="G431" s="27"/>
      <c r="H431" s="27"/>
      <c r="I431" s="27"/>
    </row>
    <row r="432" spans="6:9" ht="14.25" customHeight="1" x14ac:dyDescent="0.3">
      <c r="F432" s="27"/>
      <c r="G432" s="27"/>
      <c r="H432" s="27"/>
      <c r="I432" s="27"/>
    </row>
    <row r="433" spans="6:9" ht="14.25" customHeight="1" x14ac:dyDescent="0.3">
      <c r="F433" s="27"/>
      <c r="G433" s="27"/>
      <c r="H433" s="27"/>
      <c r="I433" s="27"/>
    </row>
    <row r="434" spans="6:9" ht="14.25" customHeight="1" x14ac:dyDescent="0.3">
      <c r="F434" s="27"/>
      <c r="G434" s="27"/>
      <c r="H434" s="27"/>
      <c r="I434" s="27"/>
    </row>
    <row r="435" spans="6:9" ht="14.25" customHeight="1" x14ac:dyDescent="0.3">
      <c r="F435" s="27"/>
      <c r="G435" s="27"/>
      <c r="H435" s="27"/>
      <c r="I435" s="27"/>
    </row>
    <row r="436" spans="6:9" ht="14.25" customHeight="1" x14ac:dyDescent="0.3">
      <c r="F436" s="27"/>
      <c r="G436" s="27"/>
      <c r="H436" s="27"/>
      <c r="I436" s="27"/>
    </row>
    <row r="437" spans="6:9" ht="14.25" customHeight="1" x14ac:dyDescent="0.3">
      <c r="F437" s="27"/>
      <c r="G437" s="27"/>
      <c r="H437" s="27"/>
      <c r="I437" s="27"/>
    </row>
    <row r="438" spans="6:9" ht="14.25" customHeight="1" x14ac:dyDescent="0.3">
      <c r="F438" s="27"/>
      <c r="G438" s="27"/>
      <c r="H438" s="27"/>
      <c r="I438" s="27"/>
    </row>
    <row r="439" spans="6:9" ht="14.25" customHeight="1" x14ac:dyDescent="0.3">
      <c r="F439" s="27"/>
      <c r="G439" s="27"/>
      <c r="H439" s="27"/>
      <c r="I439" s="27"/>
    </row>
    <row r="440" spans="6:9" ht="14.25" customHeight="1" x14ac:dyDescent="0.3">
      <c r="F440" s="27"/>
      <c r="G440" s="27"/>
      <c r="H440" s="27"/>
      <c r="I440" s="27"/>
    </row>
    <row r="441" spans="6:9" ht="14.25" customHeight="1" x14ac:dyDescent="0.3">
      <c r="F441" s="27"/>
      <c r="G441" s="27"/>
      <c r="H441" s="27"/>
      <c r="I441" s="27"/>
    </row>
    <row r="442" spans="6:9" ht="14.25" customHeight="1" x14ac:dyDescent="0.3">
      <c r="F442" s="27"/>
      <c r="G442" s="27"/>
      <c r="H442" s="27"/>
      <c r="I442" s="27"/>
    </row>
    <row r="443" spans="6:9" ht="14.25" customHeight="1" x14ac:dyDescent="0.3">
      <c r="F443" s="27"/>
      <c r="G443" s="27"/>
      <c r="H443" s="27"/>
      <c r="I443" s="27"/>
    </row>
    <row r="444" spans="6:9" ht="14.25" customHeight="1" x14ac:dyDescent="0.3">
      <c r="F444" s="27"/>
      <c r="G444" s="27"/>
      <c r="H444" s="27"/>
      <c r="I444" s="27"/>
    </row>
    <row r="445" spans="6:9" ht="14.25" customHeight="1" x14ac:dyDescent="0.3">
      <c r="F445" s="27"/>
      <c r="G445" s="27"/>
      <c r="H445" s="27"/>
      <c r="I445" s="27"/>
    </row>
    <row r="446" spans="6:9" ht="14.25" customHeight="1" x14ac:dyDescent="0.3">
      <c r="F446" s="27"/>
      <c r="G446" s="27"/>
      <c r="H446" s="27"/>
      <c r="I446" s="27"/>
    </row>
    <row r="447" spans="6:9" ht="14.25" customHeight="1" x14ac:dyDescent="0.3">
      <c r="F447" s="27"/>
      <c r="G447" s="27"/>
      <c r="H447" s="27"/>
      <c r="I447" s="27"/>
    </row>
    <row r="448" spans="6:9" ht="14.25" customHeight="1" x14ac:dyDescent="0.3">
      <c r="F448" s="27"/>
      <c r="G448" s="27"/>
      <c r="H448" s="27"/>
      <c r="I448" s="27"/>
    </row>
    <row r="449" spans="6:9" ht="14.25" customHeight="1" x14ac:dyDescent="0.3">
      <c r="F449" s="27"/>
      <c r="G449" s="27"/>
      <c r="H449" s="27"/>
      <c r="I449" s="27"/>
    </row>
    <row r="450" spans="6:9" ht="14.25" customHeight="1" x14ac:dyDescent="0.3">
      <c r="F450" s="27"/>
      <c r="G450" s="27"/>
      <c r="H450" s="27"/>
      <c r="I450" s="27"/>
    </row>
    <row r="451" spans="6:9" ht="14.25" customHeight="1" x14ac:dyDescent="0.3">
      <c r="F451" s="27"/>
      <c r="G451" s="27"/>
      <c r="H451" s="27"/>
      <c r="I451" s="27"/>
    </row>
    <row r="452" spans="6:9" ht="14.25" customHeight="1" x14ac:dyDescent="0.3">
      <c r="F452" s="27"/>
      <c r="G452" s="27"/>
      <c r="H452" s="27"/>
      <c r="I452" s="27"/>
    </row>
    <row r="453" spans="6:9" ht="14.25" customHeight="1" x14ac:dyDescent="0.3">
      <c r="F453" s="27"/>
      <c r="G453" s="27"/>
      <c r="H453" s="27"/>
      <c r="I453" s="27"/>
    </row>
    <row r="454" spans="6:9" ht="14.25" customHeight="1" x14ac:dyDescent="0.3">
      <c r="F454" s="27"/>
      <c r="G454" s="27"/>
      <c r="H454" s="27"/>
      <c r="I454" s="27"/>
    </row>
    <row r="455" spans="6:9" ht="14.25" customHeight="1" x14ac:dyDescent="0.3">
      <c r="F455" s="27"/>
      <c r="G455" s="27"/>
      <c r="H455" s="27"/>
      <c r="I455" s="27"/>
    </row>
    <row r="456" spans="6:9" ht="14.25" customHeight="1" x14ac:dyDescent="0.3">
      <c r="F456" s="27"/>
      <c r="G456" s="27"/>
      <c r="H456" s="27"/>
      <c r="I456" s="27"/>
    </row>
    <row r="457" spans="6:9" ht="14.25" customHeight="1" x14ac:dyDescent="0.3">
      <c r="F457" s="27"/>
      <c r="G457" s="27"/>
      <c r="H457" s="27"/>
      <c r="I457" s="27"/>
    </row>
    <row r="458" spans="6:9" ht="14.25" customHeight="1" x14ac:dyDescent="0.3">
      <c r="F458" s="27"/>
      <c r="G458" s="27"/>
      <c r="H458" s="27"/>
      <c r="I458" s="27"/>
    </row>
    <row r="459" spans="6:9" ht="14.25" customHeight="1" x14ac:dyDescent="0.3">
      <c r="F459" s="27"/>
      <c r="G459" s="27"/>
      <c r="H459" s="27"/>
      <c r="I459" s="27"/>
    </row>
    <row r="460" spans="6:9" ht="14.25" customHeight="1" x14ac:dyDescent="0.3">
      <c r="F460" s="27"/>
      <c r="G460" s="27"/>
      <c r="H460" s="27"/>
      <c r="I460" s="27"/>
    </row>
    <row r="461" spans="6:9" ht="14.25" customHeight="1" x14ac:dyDescent="0.3">
      <c r="F461" s="27"/>
      <c r="G461" s="27"/>
      <c r="H461" s="27"/>
      <c r="I461" s="27"/>
    </row>
    <row r="462" spans="6:9" ht="14.25" customHeight="1" x14ac:dyDescent="0.3">
      <c r="F462" s="27"/>
      <c r="G462" s="27"/>
      <c r="H462" s="27"/>
      <c r="I462" s="27"/>
    </row>
    <row r="463" spans="6:9" ht="14.25" customHeight="1" x14ac:dyDescent="0.3">
      <c r="F463" s="27"/>
      <c r="G463" s="27"/>
      <c r="H463" s="27"/>
      <c r="I463" s="27"/>
    </row>
    <row r="464" spans="6:9" ht="14.25" customHeight="1" x14ac:dyDescent="0.3">
      <c r="F464" s="27"/>
      <c r="G464" s="27"/>
      <c r="H464" s="27"/>
      <c r="I464" s="27"/>
    </row>
    <row r="465" spans="6:9" ht="14.25" customHeight="1" x14ac:dyDescent="0.3">
      <c r="F465" s="27"/>
      <c r="G465" s="27"/>
      <c r="H465" s="27"/>
      <c r="I465" s="27"/>
    </row>
    <row r="466" spans="6:9" ht="14.25" customHeight="1" x14ac:dyDescent="0.3">
      <c r="F466" s="27"/>
      <c r="G466" s="27"/>
      <c r="H466" s="27"/>
      <c r="I466" s="27"/>
    </row>
    <row r="467" spans="6:9" ht="14.25" customHeight="1" x14ac:dyDescent="0.3">
      <c r="F467" s="27"/>
      <c r="G467" s="27"/>
      <c r="H467" s="27"/>
      <c r="I467" s="27"/>
    </row>
    <row r="468" spans="6:9" ht="14.25" customHeight="1" x14ac:dyDescent="0.3">
      <c r="F468" s="27"/>
      <c r="G468" s="27"/>
      <c r="H468" s="27"/>
      <c r="I468" s="27"/>
    </row>
    <row r="469" spans="6:9" ht="14.25" customHeight="1" x14ac:dyDescent="0.3">
      <c r="F469" s="27"/>
      <c r="G469" s="27"/>
      <c r="H469" s="27"/>
      <c r="I469" s="27"/>
    </row>
    <row r="470" spans="6:9" ht="14.25" customHeight="1" x14ac:dyDescent="0.3">
      <c r="F470" s="27"/>
      <c r="G470" s="27"/>
      <c r="H470" s="27"/>
      <c r="I470" s="27"/>
    </row>
    <row r="471" spans="6:9" ht="14.25" customHeight="1" x14ac:dyDescent="0.3">
      <c r="F471" s="27"/>
      <c r="G471" s="27"/>
      <c r="H471" s="27"/>
      <c r="I471" s="27"/>
    </row>
    <row r="472" spans="6:9" ht="14.25" customHeight="1" x14ac:dyDescent="0.3">
      <c r="F472" s="27"/>
      <c r="G472" s="27"/>
      <c r="H472" s="27"/>
      <c r="I472" s="27"/>
    </row>
    <row r="473" spans="6:9" ht="14.25" customHeight="1" x14ac:dyDescent="0.3">
      <c r="F473" s="27"/>
      <c r="G473" s="27"/>
      <c r="H473" s="27"/>
      <c r="I473" s="27"/>
    </row>
    <row r="474" spans="6:9" ht="14.25" customHeight="1" x14ac:dyDescent="0.3">
      <c r="F474" s="27"/>
      <c r="G474" s="27"/>
      <c r="H474" s="27"/>
      <c r="I474" s="27"/>
    </row>
    <row r="475" spans="6:9" ht="14.25" customHeight="1" x14ac:dyDescent="0.3">
      <c r="F475" s="27"/>
      <c r="G475" s="27"/>
      <c r="H475" s="27"/>
      <c r="I475" s="27"/>
    </row>
    <row r="476" spans="6:9" ht="14.25" customHeight="1" x14ac:dyDescent="0.3">
      <c r="F476" s="27"/>
      <c r="G476" s="27"/>
      <c r="H476" s="27"/>
      <c r="I476" s="27"/>
    </row>
    <row r="477" spans="6:9" ht="14.25" customHeight="1" x14ac:dyDescent="0.3">
      <c r="F477" s="27"/>
      <c r="G477" s="27"/>
      <c r="H477" s="27"/>
      <c r="I477" s="27"/>
    </row>
    <row r="478" spans="6:9" ht="14.25" customHeight="1" x14ac:dyDescent="0.3">
      <c r="F478" s="27"/>
      <c r="G478" s="27"/>
      <c r="H478" s="27"/>
      <c r="I478" s="27"/>
    </row>
    <row r="479" spans="6:9" ht="14.25" customHeight="1" x14ac:dyDescent="0.3">
      <c r="F479" s="27"/>
      <c r="G479" s="27"/>
      <c r="H479" s="27"/>
      <c r="I479" s="27"/>
    </row>
    <row r="480" spans="6:9" ht="14.25" customHeight="1" x14ac:dyDescent="0.3">
      <c r="F480" s="27"/>
      <c r="G480" s="27"/>
      <c r="H480" s="27"/>
      <c r="I480" s="27"/>
    </row>
    <row r="481" spans="6:9" ht="14.25" customHeight="1" x14ac:dyDescent="0.3">
      <c r="F481" s="27"/>
      <c r="G481" s="27"/>
      <c r="H481" s="27"/>
      <c r="I481" s="27"/>
    </row>
    <row r="482" spans="6:9" ht="14.25" customHeight="1" x14ac:dyDescent="0.3">
      <c r="F482" s="27"/>
      <c r="G482" s="27"/>
      <c r="H482" s="27"/>
      <c r="I482" s="27"/>
    </row>
    <row r="483" spans="6:9" ht="14.25" customHeight="1" x14ac:dyDescent="0.3">
      <c r="F483" s="27"/>
      <c r="G483" s="27"/>
      <c r="H483" s="27"/>
      <c r="I483" s="27"/>
    </row>
    <row r="484" spans="6:9" ht="14.25" customHeight="1" x14ac:dyDescent="0.3">
      <c r="F484" s="27"/>
      <c r="G484" s="27"/>
      <c r="H484" s="27"/>
      <c r="I484" s="27"/>
    </row>
    <row r="485" spans="6:9" ht="14.25" customHeight="1" x14ac:dyDescent="0.3">
      <c r="F485" s="27"/>
      <c r="G485" s="27"/>
      <c r="H485" s="27"/>
      <c r="I485" s="27"/>
    </row>
    <row r="486" spans="6:9" ht="14.25" customHeight="1" x14ac:dyDescent="0.3">
      <c r="F486" s="27"/>
      <c r="G486" s="27"/>
      <c r="H486" s="27"/>
      <c r="I486" s="27"/>
    </row>
    <row r="487" spans="6:9" ht="14.25" customHeight="1" x14ac:dyDescent="0.3">
      <c r="F487" s="27"/>
      <c r="G487" s="27"/>
      <c r="H487" s="27"/>
      <c r="I487" s="27"/>
    </row>
    <row r="488" spans="6:9" ht="14.25" customHeight="1" x14ac:dyDescent="0.3">
      <c r="F488" s="27"/>
      <c r="G488" s="27"/>
      <c r="H488" s="27"/>
      <c r="I488" s="27"/>
    </row>
    <row r="489" spans="6:9" ht="14.25" customHeight="1" x14ac:dyDescent="0.3">
      <c r="F489" s="27"/>
      <c r="G489" s="27"/>
      <c r="H489" s="27"/>
      <c r="I489" s="27"/>
    </row>
    <row r="490" spans="6:9" ht="14.25" customHeight="1" x14ac:dyDescent="0.3">
      <c r="F490" s="27"/>
      <c r="G490" s="27"/>
      <c r="H490" s="27"/>
      <c r="I490" s="27"/>
    </row>
    <row r="491" spans="6:9" ht="14.25" customHeight="1" x14ac:dyDescent="0.3">
      <c r="F491" s="27"/>
      <c r="G491" s="27"/>
      <c r="H491" s="27"/>
      <c r="I491" s="27"/>
    </row>
    <row r="492" spans="6:9" ht="14.25" customHeight="1" x14ac:dyDescent="0.3">
      <c r="F492" s="27"/>
      <c r="G492" s="27"/>
      <c r="H492" s="27"/>
      <c r="I492" s="27"/>
    </row>
    <row r="493" spans="6:9" ht="14.25" customHeight="1" x14ac:dyDescent="0.3">
      <c r="F493" s="27"/>
      <c r="G493" s="27"/>
      <c r="H493" s="27"/>
      <c r="I493" s="27"/>
    </row>
    <row r="494" spans="6:9" ht="14.25" customHeight="1" x14ac:dyDescent="0.3">
      <c r="F494" s="27"/>
      <c r="G494" s="27"/>
      <c r="H494" s="27"/>
      <c r="I494" s="27"/>
    </row>
    <row r="495" spans="6:9" ht="14.25" customHeight="1" x14ac:dyDescent="0.3">
      <c r="F495" s="27"/>
      <c r="G495" s="27"/>
      <c r="H495" s="27"/>
      <c r="I495" s="27"/>
    </row>
    <row r="496" spans="6:9" ht="14.25" customHeight="1" x14ac:dyDescent="0.3">
      <c r="F496" s="27"/>
      <c r="G496" s="27"/>
      <c r="H496" s="27"/>
      <c r="I496" s="27"/>
    </row>
    <row r="497" spans="6:9" ht="14.25" customHeight="1" x14ac:dyDescent="0.3">
      <c r="F497" s="27"/>
      <c r="G497" s="27"/>
      <c r="H497" s="27"/>
      <c r="I497" s="27"/>
    </row>
    <row r="498" spans="6:9" ht="14.25" customHeight="1" x14ac:dyDescent="0.3">
      <c r="F498" s="27"/>
      <c r="G498" s="27"/>
      <c r="H498" s="27"/>
      <c r="I498" s="27"/>
    </row>
    <row r="499" spans="6:9" ht="14.25" customHeight="1" x14ac:dyDescent="0.3">
      <c r="F499" s="27"/>
      <c r="G499" s="27"/>
      <c r="H499" s="27"/>
      <c r="I499" s="27"/>
    </row>
    <row r="500" spans="6:9" ht="14.25" customHeight="1" x14ac:dyDescent="0.3">
      <c r="F500" s="27"/>
      <c r="G500" s="27"/>
      <c r="H500" s="27"/>
      <c r="I500" s="27"/>
    </row>
    <row r="501" spans="6:9" ht="14.25" customHeight="1" x14ac:dyDescent="0.3">
      <c r="F501" s="27"/>
      <c r="G501" s="27"/>
      <c r="H501" s="27"/>
      <c r="I501" s="27"/>
    </row>
    <row r="502" spans="6:9" ht="14.25" customHeight="1" x14ac:dyDescent="0.3">
      <c r="F502" s="27"/>
      <c r="G502" s="27"/>
      <c r="H502" s="27"/>
      <c r="I502" s="27"/>
    </row>
    <row r="503" spans="6:9" ht="14.25" customHeight="1" x14ac:dyDescent="0.3">
      <c r="F503" s="27"/>
      <c r="G503" s="27"/>
      <c r="H503" s="27"/>
      <c r="I503" s="27"/>
    </row>
    <row r="504" spans="6:9" ht="14.25" customHeight="1" x14ac:dyDescent="0.3">
      <c r="F504" s="27"/>
      <c r="G504" s="27"/>
      <c r="H504" s="27"/>
      <c r="I504" s="27"/>
    </row>
    <row r="505" spans="6:9" ht="14.25" customHeight="1" x14ac:dyDescent="0.3">
      <c r="F505" s="27"/>
      <c r="G505" s="27"/>
      <c r="H505" s="27"/>
      <c r="I505" s="27"/>
    </row>
    <row r="506" spans="6:9" ht="14.25" customHeight="1" x14ac:dyDescent="0.3">
      <c r="F506" s="27"/>
      <c r="G506" s="27"/>
      <c r="H506" s="27"/>
      <c r="I506" s="27"/>
    </row>
    <row r="507" spans="6:9" ht="14.25" customHeight="1" x14ac:dyDescent="0.3">
      <c r="F507" s="27"/>
      <c r="G507" s="27"/>
      <c r="H507" s="27"/>
      <c r="I507" s="27"/>
    </row>
    <row r="508" spans="6:9" ht="14.25" customHeight="1" x14ac:dyDescent="0.3">
      <c r="F508" s="27"/>
      <c r="G508" s="27"/>
      <c r="H508" s="27"/>
      <c r="I508" s="27"/>
    </row>
    <row r="509" spans="6:9" ht="14.25" customHeight="1" x14ac:dyDescent="0.3">
      <c r="F509" s="27"/>
      <c r="G509" s="27"/>
      <c r="H509" s="27"/>
      <c r="I509" s="27"/>
    </row>
    <row r="510" spans="6:9" ht="14.25" customHeight="1" x14ac:dyDescent="0.3">
      <c r="F510" s="27"/>
      <c r="G510" s="27"/>
      <c r="H510" s="27"/>
      <c r="I510" s="27"/>
    </row>
    <row r="511" spans="6:9" ht="14.25" customHeight="1" x14ac:dyDescent="0.3">
      <c r="F511" s="27"/>
      <c r="G511" s="27"/>
      <c r="H511" s="27"/>
      <c r="I511" s="27"/>
    </row>
    <row r="512" spans="6:9" ht="14.25" customHeight="1" x14ac:dyDescent="0.3">
      <c r="F512" s="27"/>
      <c r="G512" s="27"/>
      <c r="H512" s="27"/>
      <c r="I512" s="27"/>
    </row>
    <row r="513" spans="6:9" ht="14.25" customHeight="1" x14ac:dyDescent="0.3">
      <c r="F513" s="27"/>
      <c r="G513" s="27"/>
      <c r="H513" s="27"/>
      <c r="I513" s="27"/>
    </row>
    <row r="514" spans="6:9" ht="14.25" customHeight="1" x14ac:dyDescent="0.3">
      <c r="F514" s="27"/>
      <c r="G514" s="27"/>
      <c r="H514" s="27"/>
      <c r="I514" s="27"/>
    </row>
    <row r="515" spans="6:9" ht="14.25" customHeight="1" x14ac:dyDescent="0.3">
      <c r="F515" s="27"/>
      <c r="G515" s="27"/>
      <c r="H515" s="27"/>
      <c r="I515" s="27"/>
    </row>
    <row r="516" spans="6:9" ht="14.25" customHeight="1" x14ac:dyDescent="0.3">
      <c r="F516" s="27"/>
      <c r="G516" s="27"/>
      <c r="H516" s="27"/>
      <c r="I516" s="27"/>
    </row>
    <row r="517" spans="6:9" ht="14.25" customHeight="1" x14ac:dyDescent="0.3">
      <c r="F517" s="27"/>
      <c r="G517" s="27"/>
      <c r="H517" s="27"/>
      <c r="I517" s="27"/>
    </row>
    <row r="518" spans="6:9" ht="14.25" customHeight="1" x14ac:dyDescent="0.3">
      <c r="F518" s="27"/>
      <c r="G518" s="27"/>
      <c r="H518" s="27"/>
      <c r="I518" s="27"/>
    </row>
    <row r="519" spans="6:9" ht="14.25" customHeight="1" x14ac:dyDescent="0.3">
      <c r="F519" s="27"/>
      <c r="G519" s="27"/>
      <c r="H519" s="27"/>
      <c r="I519" s="27"/>
    </row>
    <row r="520" spans="6:9" ht="14.25" customHeight="1" x14ac:dyDescent="0.3">
      <c r="F520" s="27"/>
      <c r="G520" s="27"/>
      <c r="H520" s="27"/>
      <c r="I520" s="27"/>
    </row>
    <row r="521" spans="6:9" ht="14.25" customHeight="1" x14ac:dyDescent="0.3">
      <c r="F521" s="27"/>
      <c r="G521" s="27"/>
      <c r="H521" s="27"/>
      <c r="I521" s="27"/>
    </row>
    <row r="522" spans="6:9" ht="14.25" customHeight="1" x14ac:dyDescent="0.3">
      <c r="F522" s="27"/>
      <c r="G522" s="27"/>
      <c r="H522" s="27"/>
      <c r="I522" s="27"/>
    </row>
    <row r="523" spans="6:9" ht="14.25" customHeight="1" x14ac:dyDescent="0.3">
      <c r="F523" s="27"/>
      <c r="G523" s="27"/>
      <c r="H523" s="27"/>
      <c r="I523" s="27"/>
    </row>
    <row r="524" spans="6:9" ht="14.25" customHeight="1" x14ac:dyDescent="0.3">
      <c r="F524" s="27"/>
      <c r="G524" s="27"/>
      <c r="H524" s="27"/>
      <c r="I524" s="27"/>
    </row>
    <row r="525" spans="6:9" ht="14.25" customHeight="1" x14ac:dyDescent="0.3">
      <c r="F525" s="27"/>
      <c r="G525" s="27"/>
      <c r="H525" s="27"/>
      <c r="I525" s="27"/>
    </row>
    <row r="526" spans="6:9" ht="14.25" customHeight="1" x14ac:dyDescent="0.3">
      <c r="F526" s="27"/>
      <c r="G526" s="27"/>
      <c r="H526" s="27"/>
      <c r="I526" s="27"/>
    </row>
    <row r="527" spans="6:9" ht="14.25" customHeight="1" x14ac:dyDescent="0.3">
      <c r="F527" s="27"/>
      <c r="G527" s="27"/>
      <c r="H527" s="27"/>
      <c r="I527" s="27"/>
    </row>
    <row r="528" spans="6:9" ht="14.25" customHeight="1" x14ac:dyDescent="0.3">
      <c r="F528" s="27"/>
      <c r="G528" s="27"/>
      <c r="H528" s="27"/>
      <c r="I528" s="27"/>
    </row>
    <row r="529" spans="6:9" ht="14.25" customHeight="1" x14ac:dyDescent="0.3">
      <c r="F529" s="27"/>
      <c r="G529" s="27"/>
      <c r="H529" s="27"/>
      <c r="I529" s="27"/>
    </row>
    <row r="530" spans="6:9" ht="14.25" customHeight="1" x14ac:dyDescent="0.3">
      <c r="F530" s="27"/>
      <c r="G530" s="27"/>
      <c r="H530" s="27"/>
      <c r="I530" s="27"/>
    </row>
    <row r="531" spans="6:9" ht="14.25" customHeight="1" x14ac:dyDescent="0.3">
      <c r="F531" s="27"/>
      <c r="G531" s="27"/>
      <c r="H531" s="27"/>
      <c r="I531" s="27"/>
    </row>
    <row r="532" spans="6:9" ht="14.25" customHeight="1" x14ac:dyDescent="0.3">
      <c r="F532" s="27"/>
      <c r="G532" s="27"/>
      <c r="H532" s="27"/>
      <c r="I532" s="27"/>
    </row>
    <row r="533" spans="6:9" ht="14.25" customHeight="1" x14ac:dyDescent="0.3">
      <c r="F533" s="27"/>
      <c r="G533" s="27"/>
      <c r="H533" s="27"/>
      <c r="I533" s="27"/>
    </row>
    <row r="534" spans="6:9" ht="14.25" customHeight="1" x14ac:dyDescent="0.3">
      <c r="F534" s="27"/>
      <c r="G534" s="27"/>
      <c r="H534" s="27"/>
      <c r="I534" s="27"/>
    </row>
    <row r="535" spans="6:9" ht="14.25" customHeight="1" x14ac:dyDescent="0.3">
      <c r="F535" s="27"/>
      <c r="G535" s="27"/>
      <c r="H535" s="27"/>
      <c r="I535" s="27"/>
    </row>
    <row r="536" spans="6:9" ht="14.25" customHeight="1" x14ac:dyDescent="0.3">
      <c r="F536" s="27"/>
      <c r="G536" s="27"/>
      <c r="H536" s="27"/>
      <c r="I536" s="27"/>
    </row>
    <row r="537" spans="6:9" ht="14.25" customHeight="1" x14ac:dyDescent="0.3">
      <c r="F537" s="27"/>
      <c r="G537" s="27"/>
      <c r="H537" s="27"/>
      <c r="I537" s="27"/>
    </row>
    <row r="538" spans="6:9" ht="14.25" customHeight="1" x14ac:dyDescent="0.3">
      <c r="F538" s="27"/>
      <c r="G538" s="27"/>
      <c r="H538" s="27"/>
      <c r="I538" s="27"/>
    </row>
    <row r="539" spans="6:9" ht="14.25" customHeight="1" x14ac:dyDescent="0.3">
      <c r="F539" s="27"/>
      <c r="G539" s="27"/>
      <c r="H539" s="27"/>
      <c r="I539" s="27"/>
    </row>
    <row r="540" spans="6:9" ht="14.25" customHeight="1" x14ac:dyDescent="0.3">
      <c r="F540" s="27"/>
      <c r="G540" s="27"/>
      <c r="H540" s="27"/>
      <c r="I540" s="27"/>
    </row>
    <row r="541" spans="6:9" ht="14.25" customHeight="1" x14ac:dyDescent="0.3">
      <c r="F541" s="27"/>
      <c r="G541" s="27"/>
      <c r="H541" s="27"/>
      <c r="I541" s="27"/>
    </row>
    <row r="542" spans="6:9" ht="14.25" customHeight="1" x14ac:dyDescent="0.3">
      <c r="F542" s="27"/>
      <c r="G542" s="27"/>
      <c r="H542" s="27"/>
      <c r="I542" s="27"/>
    </row>
    <row r="543" spans="6:9" ht="14.25" customHeight="1" x14ac:dyDescent="0.3">
      <c r="F543" s="27"/>
      <c r="G543" s="27"/>
      <c r="H543" s="27"/>
      <c r="I543" s="27"/>
    </row>
    <row r="544" spans="6:9" ht="14.25" customHeight="1" x14ac:dyDescent="0.3">
      <c r="F544" s="27"/>
      <c r="G544" s="27"/>
      <c r="H544" s="27"/>
      <c r="I544" s="27"/>
    </row>
    <row r="545" spans="6:9" ht="14.25" customHeight="1" x14ac:dyDescent="0.3">
      <c r="F545" s="27"/>
      <c r="G545" s="27"/>
      <c r="H545" s="27"/>
      <c r="I545" s="27"/>
    </row>
    <row r="546" spans="6:9" ht="14.25" customHeight="1" x14ac:dyDescent="0.3">
      <c r="F546" s="27"/>
      <c r="G546" s="27"/>
      <c r="H546" s="27"/>
      <c r="I546" s="27"/>
    </row>
    <row r="547" spans="6:9" ht="14.25" customHeight="1" x14ac:dyDescent="0.3">
      <c r="F547" s="27"/>
      <c r="G547" s="27"/>
      <c r="H547" s="27"/>
      <c r="I547" s="27"/>
    </row>
    <row r="548" spans="6:9" ht="14.25" customHeight="1" x14ac:dyDescent="0.3">
      <c r="F548" s="27"/>
      <c r="G548" s="27"/>
      <c r="H548" s="27"/>
      <c r="I548" s="27"/>
    </row>
    <row r="549" spans="6:9" ht="14.25" customHeight="1" x14ac:dyDescent="0.3">
      <c r="F549" s="27"/>
      <c r="G549" s="27"/>
      <c r="H549" s="27"/>
      <c r="I549" s="27"/>
    </row>
    <row r="550" spans="6:9" ht="14.25" customHeight="1" x14ac:dyDescent="0.3">
      <c r="F550" s="27"/>
      <c r="G550" s="27"/>
      <c r="H550" s="27"/>
      <c r="I550" s="27"/>
    </row>
    <row r="551" spans="6:9" ht="14.25" customHeight="1" x14ac:dyDescent="0.3">
      <c r="F551" s="27"/>
      <c r="G551" s="27"/>
      <c r="H551" s="27"/>
      <c r="I551" s="27"/>
    </row>
    <row r="552" spans="6:9" ht="14.25" customHeight="1" x14ac:dyDescent="0.3">
      <c r="F552" s="27"/>
      <c r="G552" s="27"/>
      <c r="H552" s="27"/>
      <c r="I552" s="27"/>
    </row>
    <row r="553" spans="6:9" ht="14.25" customHeight="1" x14ac:dyDescent="0.3">
      <c r="F553" s="27"/>
      <c r="G553" s="27"/>
      <c r="H553" s="27"/>
      <c r="I553" s="27"/>
    </row>
    <row r="554" spans="6:9" ht="14.25" customHeight="1" x14ac:dyDescent="0.3">
      <c r="F554" s="27"/>
      <c r="G554" s="27"/>
      <c r="H554" s="27"/>
      <c r="I554" s="27"/>
    </row>
    <row r="555" spans="6:9" ht="14.25" customHeight="1" x14ac:dyDescent="0.3">
      <c r="F555" s="27"/>
      <c r="G555" s="27"/>
      <c r="H555" s="27"/>
      <c r="I555" s="27"/>
    </row>
    <row r="556" spans="6:9" ht="14.25" customHeight="1" x14ac:dyDescent="0.3">
      <c r="F556" s="27"/>
      <c r="G556" s="27"/>
      <c r="H556" s="27"/>
      <c r="I556" s="27"/>
    </row>
    <row r="557" spans="6:9" ht="14.25" customHeight="1" x14ac:dyDescent="0.3">
      <c r="F557" s="27"/>
      <c r="G557" s="27"/>
      <c r="H557" s="27"/>
      <c r="I557" s="27"/>
    </row>
    <row r="558" spans="6:9" ht="14.25" customHeight="1" x14ac:dyDescent="0.3">
      <c r="F558" s="27"/>
      <c r="G558" s="27"/>
      <c r="H558" s="27"/>
      <c r="I558" s="27"/>
    </row>
    <row r="559" spans="6:9" ht="14.25" customHeight="1" x14ac:dyDescent="0.3">
      <c r="F559" s="27"/>
      <c r="G559" s="27"/>
      <c r="H559" s="27"/>
      <c r="I559" s="27"/>
    </row>
    <row r="560" spans="6:9" ht="14.25" customHeight="1" x14ac:dyDescent="0.3">
      <c r="F560" s="27"/>
      <c r="G560" s="27"/>
      <c r="H560" s="27"/>
      <c r="I560" s="27"/>
    </row>
    <row r="561" spans="6:9" ht="14.25" customHeight="1" x14ac:dyDescent="0.3">
      <c r="F561" s="27"/>
      <c r="G561" s="27"/>
      <c r="H561" s="27"/>
      <c r="I561" s="27"/>
    </row>
    <row r="562" spans="6:9" ht="14.25" customHeight="1" x14ac:dyDescent="0.3">
      <c r="F562" s="27"/>
      <c r="G562" s="27"/>
      <c r="H562" s="27"/>
      <c r="I562" s="27"/>
    </row>
    <row r="563" spans="6:9" ht="14.25" customHeight="1" x14ac:dyDescent="0.3">
      <c r="F563" s="27"/>
      <c r="G563" s="27"/>
      <c r="H563" s="27"/>
      <c r="I563" s="27"/>
    </row>
    <row r="564" spans="6:9" ht="14.25" customHeight="1" x14ac:dyDescent="0.3">
      <c r="F564" s="27"/>
      <c r="G564" s="27"/>
      <c r="H564" s="27"/>
      <c r="I564" s="27"/>
    </row>
    <row r="565" spans="6:9" ht="14.25" customHeight="1" x14ac:dyDescent="0.3">
      <c r="F565" s="27"/>
      <c r="G565" s="27"/>
      <c r="H565" s="27"/>
      <c r="I565" s="27"/>
    </row>
    <row r="566" spans="6:9" ht="14.25" customHeight="1" x14ac:dyDescent="0.3">
      <c r="F566" s="27"/>
      <c r="G566" s="27"/>
      <c r="H566" s="27"/>
      <c r="I566" s="27"/>
    </row>
    <row r="567" spans="6:9" ht="14.25" customHeight="1" x14ac:dyDescent="0.3">
      <c r="F567" s="27"/>
      <c r="G567" s="27"/>
      <c r="H567" s="27"/>
      <c r="I567" s="27"/>
    </row>
    <row r="568" spans="6:9" ht="14.25" customHeight="1" x14ac:dyDescent="0.3">
      <c r="F568" s="27"/>
      <c r="G568" s="27"/>
      <c r="H568" s="27"/>
      <c r="I568" s="27"/>
    </row>
    <row r="569" spans="6:9" ht="14.25" customHeight="1" x14ac:dyDescent="0.3">
      <c r="F569" s="27"/>
      <c r="G569" s="27"/>
      <c r="H569" s="27"/>
      <c r="I569" s="27"/>
    </row>
    <row r="570" spans="6:9" ht="14.25" customHeight="1" x14ac:dyDescent="0.3">
      <c r="F570" s="27"/>
      <c r="G570" s="27"/>
      <c r="H570" s="27"/>
      <c r="I570" s="27"/>
    </row>
    <row r="571" spans="6:9" ht="14.25" customHeight="1" x14ac:dyDescent="0.3">
      <c r="F571" s="27"/>
      <c r="G571" s="27"/>
      <c r="H571" s="27"/>
      <c r="I571" s="27"/>
    </row>
    <row r="572" spans="6:9" ht="14.25" customHeight="1" x14ac:dyDescent="0.3">
      <c r="F572" s="27"/>
      <c r="G572" s="27"/>
      <c r="H572" s="27"/>
      <c r="I572" s="27"/>
    </row>
    <row r="573" spans="6:9" ht="14.25" customHeight="1" x14ac:dyDescent="0.3">
      <c r="F573" s="27"/>
      <c r="G573" s="27"/>
      <c r="H573" s="27"/>
      <c r="I573" s="27"/>
    </row>
    <row r="574" spans="6:9" ht="14.25" customHeight="1" x14ac:dyDescent="0.3">
      <c r="F574" s="27"/>
      <c r="G574" s="27"/>
      <c r="H574" s="27"/>
      <c r="I574" s="27"/>
    </row>
    <row r="575" spans="6:9" ht="14.25" customHeight="1" x14ac:dyDescent="0.3">
      <c r="F575" s="27"/>
      <c r="G575" s="27"/>
      <c r="H575" s="27"/>
      <c r="I575" s="27"/>
    </row>
    <row r="576" spans="6:9" ht="14.25" customHeight="1" x14ac:dyDescent="0.3">
      <c r="F576" s="27"/>
      <c r="G576" s="27"/>
      <c r="H576" s="27"/>
      <c r="I576" s="27"/>
    </row>
    <row r="577" spans="6:9" ht="14.25" customHeight="1" x14ac:dyDescent="0.3">
      <c r="F577" s="27"/>
      <c r="G577" s="27"/>
      <c r="H577" s="27"/>
      <c r="I577" s="27"/>
    </row>
    <row r="578" spans="6:9" ht="14.25" customHeight="1" x14ac:dyDescent="0.3">
      <c r="F578" s="27"/>
      <c r="G578" s="27"/>
      <c r="H578" s="27"/>
      <c r="I578" s="27"/>
    </row>
    <row r="579" spans="6:9" ht="14.25" customHeight="1" x14ac:dyDescent="0.3">
      <c r="F579" s="27"/>
      <c r="G579" s="27"/>
      <c r="H579" s="27"/>
      <c r="I579" s="27"/>
    </row>
    <row r="580" spans="6:9" ht="14.25" customHeight="1" x14ac:dyDescent="0.3">
      <c r="F580" s="27"/>
      <c r="G580" s="27"/>
      <c r="H580" s="27"/>
      <c r="I580" s="27"/>
    </row>
    <row r="581" spans="6:9" ht="14.25" customHeight="1" x14ac:dyDescent="0.3">
      <c r="F581" s="27"/>
      <c r="G581" s="27"/>
      <c r="H581" s="27"/>
      <c r="I581" s="27"/>
    </row>
    <row r="582" spans="6:9" ht="14.25" customHeight="1" x14ac:dyDescent="0.3">
      <c r="F582" s="27"/>
      <c r="G582" s="27"/>
      <c r="H582" s="27"/>
      <c r="I582" s="27"/>
    </row>
    <row r="583" spans="6:9" ht="14.25" customHeight="1" x14ac:dyDescent="0.3">
      <c r="F583" s="27"/>
      <c r="G583" s="27"/>
      <c r="H583" s="27"/>
      <c r="I583" s="27"/>
    </row>
    <row r="584" spans="6:9" ht="14.25" customHeight="1" x14ac:dyDescent="0.3">
      <c r="F584" s="27"/>
      <c r="G584" s="27"/>
      <c r="H584" s="27"/>
      <c r="I584" s="27"/>
    </row>
    <row r="585" spans="6:9" ht="14.25" customHeight="1" x14ac:dyDescent="0.3">
      <c r="F585" s="27"/>
      <c r="G585" s="27"/>
      <c r="H585" s="27"/>
      <c r="I585" s="27"/>
    </row>
    <row r="586" spans="6:9" ht="14.25" customHeight="1" x14ac:dyDescent="0.3">
      <c r="F586" s="27"/>
      <c r="G586" s="27"/>
      <c r="H586" s="27"/>
      <c r="I586" s="27"/>
    </row>
    <row r="587" spans="6:9" ht="14.25" customHeight="1" x14ac:dyDescent="0.3">
      <c r="F587" s="27"/>
      <c r="G587" s="27"/>
      <c r="H587" s="27"/>
      <c r="I587" s="27"/>
    </row>
    <row r="588" spans="6:9" ht="14.25" customHeight="1" x14ac:dyDescent="0.3">
      <c r="F588" s="27"/>
      <c r="G588" s="27"/>
      <c r="H588" s="27"/>
      <c r="I588" s="27"/>
    </row>
    <row r="589" spans="6:9" ht="14.25" customHeight="1" x14ac:dyDescent="0.3">
      <c r="F589" s="27"/>
      <c r="G589" s="27"/>
      <c r="H589" s="27"/>
      <c r="I589" s="27"/>
    </row>
    <row r="590" spans="6:9" ht="14.25" customHeight="1" x14ac:dyDescent="0.3">
      <c r="F590" s="27"/>
      <c r="G590" s="27"/>
      <c r="H590" s="27"/>
      <c r="I590" s="27"/>
    </row>
    <row r="591" spans="6:9" ht="14.25" customHeight="1" x14ac:dyDescent="0.3">
      <c r="F591" s="27"/>
      <c r="G591" s="27"/>
      <c r="H591" s="27"/>
      <c r="I591" s="27"/>
    </row>
    <row r="592" spans="6:9" ht="14.25" customHeight="1" x14ac:dyDescent="0.3">
      <c r="F592" s="27"/>
      <c r="G592" s="27"/>
      <c r="H592" s="27"/>
      <c r="I592" s="27"/>
    </row>
    <row r="593" spans="6:9" ht="14.25" customHeight="1" x14ac:dyDescent="0.3">
      <c r="F593" s="27"/>
      <c r="G593" s="27"/>
      <c r="H593" s="27"/>
      <c r="I593" s="27"/>
    </row>
    <row r="594" spans="6:9" ht="14.25" customHeight="1" x14ac:dyDescent="0.3">
      <c r="F594" s="27"/>
      <c r="G594" s="27"/>
      <c r="H594" s="27"/>
      <c r="I594" s="27"/>
    </row>
    <row r="595" spans="6:9" ht="14.25" customHeight="1" x14ac:dyDescent="0.3">
      <c r="F595" s="27"/>
      <c r="G595" s="27"/>
      <c r="H595" s="27"/>
      <c r="I595" s="27"/>
    </row>
    <row r="596" spans="6:9" ht="14.25" customHeight="1" x14ac:dyDescent="0.3">
      <c r="F596" s="27"/>
      <c r="G596" s="27"/>
      <c r="H596" s="27"/>
      <c r="I596" s="27"/>
    </row>
    <row r="597" spans="6:9" ht="14.25" customHeight="1" x14ac:dyDescent="0.3">
      <c r="F597" s="27"/>
      <c r="G597" s="27"/>
      <c r="H597" s="27"/>
      <c r="I597" s="27"/>
    </row>
    <row r="598" spans="6:9" ht="14.25" customHeight="1" x14ac:dyDescent="0.3">
      <c r="F598" s="27"/>
      <c r="G598" s="27"/>
      <c r="H598" s="27"/>
      <c r="I598" s="27"/>
    </row>
    <row r="599" spans="6:9" ht="14.25" customHeight="1" x14ac:dyDescent="0.3">
      <c r="F599" s="27"/>
      <c r="G599" s="27"/>
      <c r="H599" s="27"/>
      <c r="I599" s="27"/>
    </row>
    <row r="600" spans="6:9" ht="14.25" customHeight="1" x14ac:dyDescent="0.3">
      <c r="F600" s="27"/>
      <c r="G600" s="27"/>
      <c r="H600" s="27"/>
      <c r="I600" s="27"/>
    </row>
    <row r="601" spans="6:9" ht="14.25" customHeight="1" x14ac:dyDescent="0.3">
      <c r="F601" s="27"/>
      <c r="G601" s="27"/>
      <c r="H601" s="27"/>
      <c r="I601" s="27"/>
    </row>
    <row r="602" spans="6:9" ht="14.25" customHeight="1" x14ac:dyDescent="0.3">
      <c r="F602" s="27"/>
      <c r="G602" s="27"/>
      <c r="H602" s="27"/>
      <c r="I602" s="27"/>
    </row>
    <row r="603" spans="6:9" ht="14.25" customHeight="1" x14ac:dyDescent="0.3">
      <c r="F603" s="27"/>
      <c r="G603" s="27"/>
      <c r="H603" s="27"/>
      <c r="I603" s="27"/>
    </row>
    <row r="604" spans="6:9" ht="14.25" customHeight="1" x14ac:dyDescent="0.3">
      <c r="F604" s="27"/>
      <c r="G604" s="27"/>
      <c r="H604" s="27"/>
      <c r="I604" s="27"/>
    </row>
    <row r="605" spans="6:9" ht="14.25" customHeight="1" x14ac:dyDescent="0.3">
      <c r="F605" s="27"/>
      <c r="G605" s="27"/>
      <c r="H605" s="27"/>
      <c r="I605" s="27"/>
    </row>
    <row r="606" spans="6:9" ht="14.25" customHeight="1" x14ac:dyDescent="0.3">
      <c r="F606" s="27"/>
      <c r="G606" s="27"/>
      <c r="H606" s="27"/>
      <c r="I606" s="27"/>
    </row>
    <row r="607" spans="6:9" ht="14.25" customHeight="1" x14ac:dyDescent="0.3">
      <c r="F607" s="27"/>
      <c r="G607" s="27"/>
      <c r="H607" s="27"/>
      <c r="I607" s="27"/>
    </row>
    <row r="608" spans="6:9" ht="14.25" customHeight="1" x14ac:dyDescent="0.3">
      <c r="F608" s="27"/>
      <c r="G608" s="27"/>
      <c r="H608" s="27"/>
      <c r="I608" s="27"/>
    </row>
    <row r="609" spans="6:9" ht="14.25" customHeight="1" x14ac:dyDescent="0.3">
      <c r="F609" s="27"/>
      <c r="G609" s="27"/>
      <c r="H609" s="27"/>
      <c r="I609" s="27"/>
    </row>
    <row r="610" spans="6:9" ht="14.25" customHeight="1" x14ac:dyDescent="0.3">
      <c r="F610" s="27"/>
      <c r="G610" s="27"/>
      <c r="H610" s="27"/>
      <c r="I610" s="27"/>
    </row>
    <row r="611" spans="6:9" ht="14.25" customHeight="1" x14ac:dyDescent="0.3">
      <c r="F611" s="27"/>
      <c r="G611" s="27"/>
      <c r="H611" s="27"/>
      <c r="I611" s="27"/>
    </row>
    <row r="612" spans="6:9" ht="14.25" customHeight="1" x14ac:dyDescent="0.3">
      <c r="F612" s="27"/>
      <c r="G612" s="27"/>
      <c r="H612" s="27"/>
      <c r="I612" s="27"/>
    </row>
    <row r="613" spans="6:9" ht="14.25" customHeight="1" x14ac:dyDescent="0.3">
      <c r="F613" s="27"/>
      <c r="G613" s="27"/>
      <c r="H613" s="27"/>
      <c r="I613" s="27"/>
    </row>
    <row r="614" spans="6:9" ht="14.25" customHeight="1" x14ac:dyDescent="0.3">
      <c r="F614" s="27"/>
      <c r="G614" s="27"/>
      <c r="H614" s="27"/>
      <c r="I614" s="27"/>
    </row>
    <row r="615" spans="6:9" ht="14.25" customHeight="1" x14ac:dyDescent="0.3">
      <c r="F615" s="27"/>
      <c r="G615" s="27"/>
      <c r="H615" s="27"/>
      <c r="I615" s="27"/>
    </row>
    <row r="616" spans="6:9" ht="14.25" customHeight="1" x14ac:dyDescent="0.3">
      <c r="F616" s="27"/>
      <c r="G616" s="27"/>
      <c r="H616" s="27"/>
      <c r="I616" s="27"/>
    </row>
    <row r="617" spans="6:9" ht="14.25" customHeight="1" x14ac:dyDescent="0.3">
      <c r="F617" s="27"/>
      <c r="G617" s="27"/>
      <c r="H617" s="27"/>
      <c r="I617" s="27"/>
    </row>
    <row r="618" spans="6:9" ht="14.25" customHeight="1" x14ac:dyDescent="0.3">
      <c r="F618" s="27"/>
      <c r="G618" s="27"/>
      <c r="H618" s="27"/>
      <c r="I618" s="27"/>
    </row>
    <row r="619" spans="6:9" ht="14.25" customHeight="1" x14ac:dyDescent="0.3">
      <c r="F619" s="27"/>
      <c r="G619" s="27"/>
      <c r="H619" s="27"/>
      <c r="I619" s="27"/>
    </row>
    <row r="620" spans="6:9" ht="14.25" customHeight="1" x14ac:dyDescent="0.3">
      <c r="F620" s="27"/>
      <c r="G620" s="27"/>
      <c r="H620" s="27"/>
      <c r="I620" s="27"/>
    </row>
    <row r="621" spans="6:9" ht="14.25" customHeight="1" x14ac:dyDescent="0.3">
      <c r="F621" s="27"/>
      <c r="G621" s="27"/>
      <c r="H621" s="27"/>
      <c r="I621" s="27"/>
    </row>
    <row r="622" spans="6:9" ht="14.25" customHeight="1" x14ac:dyDescent="0.3">
      <c r="F622" s="27"/>
      <c r="G622" s="27"/>
      <c r="H622" s="27"/>
      <c r="I622" s="27"/>
    </row>
    <row r="623" spans="6:9" ht="14.25" customHeight="1" x14ac:dyDescent="0.3">
      <c r="F623" s="27"/>
      <c r="G623" s="27"/>
      <c r="H623" s="27"/>
      <c r="I623" s="27"/>
    </row>
    <row r="624" spans="6:9" ht="14.25" customHeight="1" x14ac:dyDescent="0.3">
      <c r="F624" s="27"/>
      <c r="G624" s="27"/>
      <c r="H624" s="27"/>
      <c r="I624" s="27"/>
    </row>
    <row r="625" spans="6:9" ht="14.25" customHeight="1" x14ac:dyDescent="0.3">
      <c r="F625" s="27"/>
      <c r="G625" s="27"/>
      <c r="H625" s="27"/>
      <c r="I625" s="27"/>
    </row>
    <row r="626" spans="6:9" ht="14.25" customHeight="1" x14ac:dyDescent="0.3">
      <c r="F626" s="27"/>
      <c r="G626" s="27"/>
      <c r="H626" s="27"/>
      <c r="I626" s="27"/>
    </row>
    <row r="627" spans="6:9" ht="14.25" customHeight="1" x14ac:dyDescent="0.3">
      <c r="F627" s="27"/>
      <c r="G627" s="27"/>
      <c r="H627" s="27"/>
      <c r="I627" s="27"/>
    </row>
    <row r="628" spans="6:9" ht="14.25" customHeight="1" x14ac:dyDescent="0.3">
      <c r="F628" s="27"/>
      <c r="G628" s="27"/>
      <c r="H628" s="27"/>
      <c r="I628" s="27"/>
    </row>
    <row r="629" spans="6:9" ht="14.25" customHeight="1" x14ac:dyDescent="0.3">
      <c r="F629" s="27"/>
      <c r="G629" s="27"/>
      <c r="H629" s="27"/>
      <c r="I629" s="27"/>
    </row>
    <row r="630" spans="6:9" ht="14.25" customHeight="1" x14ac:dyDescent="0.3">
      <c r="F630" s="27"/>
      <c r="G630" s="27"/>
      <c r="H630" s="27"/>
      <c r="I630" s="27"/>
    </row>
    <row r="631" spans="6:9" ht="14.25" customHeight="1" x14ac:dyDescent="0.3">
      <c r="F631" s="27"/>
      <c r="G631" s="27"/>
      <c r="H631" s="27"/>
      <c r="I631" s="27"/>
    </row>
    <row r="632" spans="6:9" ht="14.25" customHeight="1" x14ac:dyDescent="0.3">
      <c r="F632" s="27"/>
      <c r="G632" s="27"/>
      <c r="H632" s="27"/>
      <c r="I632" s="27"/>
    </row>
    <row r="633" spans="6:9" ht="14.25" customHeight="1" x14ac:dyDescent="0.3">
      <c r="F633" s="27"/>
      <c r="G633" s="27"/>
      <c r="H633" s="27"/>
      <c r="I633" s="27"/>
    </row>
    <row r="634" spans="6:9" ht="14.25" customHeight="1" x14ac:dyDescent="0.3">
      <c r="F634" s="27"/>
      <c r="G634" s="27"/>
      <c r="H634" s="27"/>
      <c r="I634" s="27"/>
    </row>
    <row r="635" spans="6:9" ht="14.25" customHeight="1" x14ac:dyDescent="0.3">
      <c r="F635" s="27"/>
      <c r="G635" s="27"/>
      <c r="H635" s="27"/>
      <c r="I635" s="27"/>
    </row>
    <row r="636" spans="6:9" ht="14.25" customHeight="1" x14ac:dyDescent="0.3">
      <c r="F636" s="27"/>
      <c r="G636" s="27"/>
      <c r="H636" s="27"/>
      <c r="I636" s="27"/>
    </row>
    <row r="637" spans="6:9" ht="14.25" customHeight="1" x14ac:dyDescent="0.3">
      <c r="F637" s="27"/>
      <c r="G637" s="27"/>
      <c r="H637" s="27"/>
      <c r="I637" s="27"/>
    </row>
    <row r="638" spans="6:9" ht="14.25" customHeight="1" x14ac:dyDescent="0.3">
      <c r="F638" s="27"/>
      <c r="G638" s="27"/>
      <c r="H638" s="27"/>
      <c r="I638" s="27"/>
    </row>
    <row r="639" spans="6:9" ht="14.25" customHeight="1" x14ac:dyDescent="0.3">
      <c r="F639" s="27"/>
      <c r="G639" s="27"/>
      <c r="H639" s="27"/>
      <c r="I639" s="27"/>
    </row>
    <row r="640" spans="6:9" ht="14.25" customHeight="1" x14ac:dyDescent="0.3">
      <c r="F640" s="27"/>
      <c r="G640" s="27"/>
      <c r="H640" s="27"/>
      <c r="I640" s="27"/>
    </row>
    <row r="641" spans="6:9" ht="14.25" customHeight="1" x14ac:dyDescent="0.3">
      <c r="F641" s="27"/>
      <c r="G641" s="27"/>
      <c r="H641" s="27"/>
      <c r="I641" s="27"/>
    </row>
    <row r="642" spans="6:9" ht="14.25" customHeight="1" x14ac:dyDescent="0.3">
      <c r="F642" s="27"/>
      <c r="G642" s="27"/>
      <c r="H642" s="27"/>
      <c r="I642" s="27"/>
    </row>
    <row r="643" spans="6:9" ht="14.25" customHeight="1" x14ac:dyDescent="0.3">
      <c r="F643" s="27"/>
      <c r="G643" s="27"/>
      <c r="H643" s="27"/>
      <c r="I643" s="27"/>
    </row>
    <row r="644" spans="6:9" ht="14.25" customHeight="1" x14ac:dyDescent="0.3">
      <c r="F644" s="27"/>
      <c r="G644" s="27"/>
      <c r="H644" s="27"/>
      <c r="I644" s="27"/>
    </row>
    <row r="645" spans="6:9" ht="14.25" customHeight="1" x14ac:dyDescent="0.3">
      <c r="F645" s="27"/>
      <c r="G645" s="27"/>
      <c r="H645" s="27"/>
      <c r="I645" s="27"/>
    </row>
    <row r="646" spans="6:9" ht="14.25" customHeight="1" x14ac:dyDescent="0.3">
      <c r="F646" s="27"/>
      <c r="G646" s="27"/>
      <c r="H646" s="27"/>
      <c r="I646" s="27"/>
    </row>
    <row r="647" spans="6:9" ht="14.25" customHeight="1" x14ac:dyDescent="0.3">
      <c r="F647" s="27"/>
      <c r="G647" s="27"/>
      <c r="H647" s="27"/>
      <c r="I647" s="27"/>
    </row>
    <row r="648" spans="6:9" ht="14.25" customHeight="1" x14ac:dyDescent="0.3">
      <c r="F648" s="27"/>
      <c r="G648" s="27"/>
      <c r="H648" s="27"/>
      <c r="I648" s="27"/>
    </row>
    <row r="649" spans="6:9" ht="14.25" customHeight="1" x14ac:dyDescent="0.3">
      <c r="F649" s="27"/>
      <c r="G649" s="27"/>
      <c r="H649" s="27"/>
      <c r="I649" s="27"/>
    </row>
    <row r="650" spans="6:9" ht="14.25" customHeight="1" x14ac:dyDescent="0.3">
      <c r="F650" s="27"/>
      <c r="G650" s="27"/>
      <c r="H650" s="27"/>
      <c r="I650" s="27"/>
    </row>
    <row r="651" spans="6:9" ht="14.25" customHeight="1" x14ac:dyDescent="0.3">
      <c r="F651" s="27"/>
      <c r="G651" s="27"/>
      <c r="H651" s="27"/>
      <c r="I651" s="27"/>
    </row>
    <row r="652" spans="6:9" ht="14.25" customHeight="1" x14ac:dyDescent="0.3">
      <c r="F652" s="27"/>
      <c r="G652" s="27"/>
      <c r="H652" s="27"/>
      <c r="I652" s="27"/>
    </row>
    <row r="653" spans="6:9" ht="14.25" customHeight="1" x14ac:dyDescent="0.3">
      <c r="F653" s="27"/>
      <c r="G653" s="27"/>
      <c r="H653" s="27"/>
      <c r="I653" s="27"/>
    </row>
    <row r="654" spans="6:9" ht="14.25" customHeight="1" x14ac:dyDescent="0.3">
      <c r="F654" s="27"/>
      <c r="G654" s="27"/>
      <c r="H654" s="27"/>
      <c r="I654" s="27"/>
    </row>
    <row r="655" spans="6:9" ht="14.25" customHeight="1" x14ac:dyDescent="0.3">
      <c r="F655" s="27"/>
      <c r="G655" s="27"/>
      <c r="H655" s="27"/>
      <c r="I655" s="27"/>
    </row>
    <row r="656" spans="6:9" ht="14.25" customHeight="1" x14ac:dyDescent="0.3">
      <c r="F656" s="27"/>
      <c r="G656" s="27"/>
      <c r="H656" s="27"/>
      <c r="I656" s="27"/>
    </row>
    <row r="657" spans="6:9" ht="14.25" customHeight="1" x14ac:dyDescent="0.3">
      <c r="F657" s="27"/>
      <c r="G657" s="27"/>
      <c r="H657" s="27"/>
      <c r="I657" s="27"/>
    </row>
    <row r="658" spans="6:9" ht="14.25" customHeight="1" x14ac:dyDescent="0.3">
      <c r="F658" s="27"/>
      <c r="G658" s="27"/>
      <c r="H658" s="27"/>
      <c r="I658" s="27"/>
    </row>
    <row r="659" spans="6:9" ht="14.25" customHeight="1" x14ac:dyDescent="0.3">
      <c r="F659" s="27"/>
      <c r="G659" s="27"/>
      <c r="H659" s="27"/>
      <c r="I659" s="27"/>
    </row>
    <row r="660" spans="6:9" ht="14.25" customHeight="1" x14ac:dyDescent="0.3">
      <c r="F660" s="27"/>
      <c r="G660" s="27"/>
      <c r="H660" s="27"/>
      <c r="I660" s="27"/>
    </row>
    <row r="661" spans="6:9" ht="14.25" customHeight="1" x14ac:dyDescent="0.3">
      <c r="F661" s="27"/>
      <c r="G661" s="27"/>
      <c r="H661" s="27"/>
      <c r="I661" s="27"/>
    </row>
    <row r="662" spans="6:9" ht="14.25" customHeight="1" x14ac:dyDescent="0.3">
      <c r="F662" s="27"/>
      <c r="G662" s="27"/>
      <c r="H662" s="27"/>
      <c r="I662" s="27"/>
    </row>
    <row r="663" spans="6:9" ht="14.25" customHeight="1" x14ac:dyDescent="0.3">
      <c r="F663" s="27"/>
      <c r="G663" s="27"/>
      <c r="H663" s="27"/>
      <c r="I663" s="27"/>
    </row>
    <row r="664" spans="6:9" ht="14.25" customHeight="1" x14ac:dyDescent="0.3">
      <c r="F664" s="27"/>
      <c r="G664" s="27"/>
      <c r="H664" s="27"/>
      <c r="I664" s="27"/>
    </row>
    <row r="665" spans="6:9" ht="14.25" customHeight="1" x14ac:dyDescent="0.3">
      <c r="F665" s="27"/>
      <c r="G665" s="27"/>
      <c r="H665" s="27"/>
      <c r="I665" s="27"/>
    </row>
    <row r="666" spans="6:9" ht="14.25" customHeight="1" x14ac:dyDescent="0.3">
      <c r="F666" s="27"/>
      <c r="G666" s="27"/>
      <c r="H666" s="27"/>
      <c r="I666" s="27"/>
    </row>
    <row r="667" spans="6:9" ht="14.25" customHeight="1" x14ac:dyDescent="0.3">
      <c r="F667" s="27"/>
      <c r="G667" s="27"/>
      <c r="H667" s="27"/>
      <c r="I667" s="27"/>
    </row>
    <row r="668" spans="6:9" ht="14.25" customHeight="1" x14ac:dyDescent="0.3">
      <c r="F668" s="27"/>
      <c r="G668" s="27"/>
      <c r="H668" s="27"/>
      <c r="I668" s="27"/>
    </row>
    <row r="669" spans="6:9" ht="14.25" customHeight="1" x14ac:dyDescent="0.3">
      <c r="F669" s="27"/>
      <c r="G669" s="27"/>
      <c r="H669" s="27"/>
      <c r="I669" s="27"/>
    </row>
    <row r="670" spans="6:9" ht="14.25" customHeight="1" x14ac:dyDescent="0.3">
      <c r="F670" s="27"/>
      <c r="G670" s="27"/>
      <c r="H670" s="27"/>
      <c r="I670" s="27"/>
    </row>
    <row r="671" spans="6:9" ht="14.25" customHeight="1" x14ac:dyDescent="0.3">
      <c r="F671" s="27"/>
      <c r="G671" s="27"/>
      <c r="H671" s="27"/>
      <c r="I671" s="27"/>
    </row>
    <row r="672" spans="6:9" ht="14.25" customHeight="1" x14ac:dyDescent="0.3">
      <c r="F672" s="27"/>
      <c r="G672" s="27"/>
      <c r="H672" s="27"/>
      <c r="I672" s="27"/>
    </row>
    <row r="673" spans="6:9" ht="14.25" customHeight="1" x14ac:dyDescent="0.3">
      <c r="F673" s="27"/>
      <c r="G673" s="27"/>
      <c r="H673" s="27"/>
      <c r="I673" s="27"/>
    </row>
    <row r="674" spans="6:9" ht="14.25" customHeight="1" x14ac:dyDescent="0.3">
      <c r="F674" s="27"/>
      <c r="G674" s="27"/>
      <c r="H674" s="27"/>
      <c r="I674" s="27"/>
    </row>
    <row r="675" spans="6:9" ht="14.25" customHeight="1" x14ac:dyDescent="0.3">
      <c r="F675" s="27"/>
      <c r="G675" s="27"/>
      <c r="H675" s="27"/>
      <c r="I675" s="27"/>
    </row>
    <row r="676" spans="6:9" ht="14.25" customHeight="1" x14ac:dyDescent="0.3">
      <c r="F676" s="27"/>
      <c r="G676" s="27"/>
      <c r="H676" s="27"/>
      <c r="I676" s="27"/>
    </row>
    <row r="677" spans="6:9" ht="14.25" customHeight="1" x14ac:dyDescent="0.3">
      <c r="F677" s="27"/>
      <c r="G677" s="27"/>
      <c r="H677" s="27"/>
      <c r="I677" s="27"/>
    </row>
    <row r="678" spans="6:9" ht="14.25" customHeight="1" x14ac:dyDescent="0.3">
      <c r="F678" s="27"/>
      <c r="G678" s="27"/>
      <c r="H678" s="27"/>
      <c r="I678" s="27"/>
    </row>
    <row r="679" spans="6:9" ht="14.25" customHeight="1" x14ac:dyDescent="0.3">
      <c r="F679" s="27"/>
      <c r="G679" s="27"/>
      <c r="H679" s="27"/>
      <c r="I679" s="27"/>
    </row>
    <row r="680" spans="6:9" ht="14.25" customHeight="1" x14ac:dyDescent="0.3">
      <c r="F680" s="27"/>
      <c r="G680" s="27"/>
      <c r="H680" s="27"/>
      <c r="I680" s="27"/>
    </row>
    <row r="681" spans="6:9" ht="14.25" customHeight="1" x14ac:dyDescent="0.3">
      <c r="F681" s="27"/>
      <c r="G681" s="27"/>
      <c r="H681" s="27"/>
      <c r="I681" s="27"/>
    </row>
    <row r="682" spans="6:9" ht="14.25" customHeight="1" x14ac:dyDescent="0.3">
      <c r="F682" s="27"/>
      <c r="G682" s="27"/>
      <c r="H682" s="27"/>
      <c r="I682" s="27"/>
    </row>
    <row r="683" spans="6:9" ht="14.25" customHeight="1" x14ac:dyDescent="0.3">
      <c r="F683" s="27"/>
      <c r="G683" s="27"/>
      <c r="H683" s="27"/>
      <c r="I683" s="27"/>
    </row>
    <row r="684" spans="6:9" ht="14.25" customHeight="1" x14ac:dyDescent="0.3">
      <c r="F684" s="27"/>
      <c r="G684" s="27"/>
      <c r="H684" s="27"/>
      <c r="I684" s="27"/>
    </row>
    <row r="685" spans="6:9" ht="14.25" customHeight="1" x14ac:dyDescent="0.3">
      <c r="F685" s="27"/>
      <c r="G685" s="27"/>
      <c r="H685" s="27"/>
      <c r="I685" s="27"/>
    </row>
    <row r="686" spans="6:9" ht="14.25" customHeight="1" x14ac:dyDescent="0.3">
      <c r="F686" s="27"/>
      <c r="G686" s="27"/>
      <c r="H686" s="27"/>
      <c r="I686" s="27"/>
    </row>
    <row r="687" spans="6:9" ht="14.25" customHeight="1" x14ac:dyDescent="0.3">
      <c r="F687" s="27"/>
      <c r="G687" s="27"/>
      <c r="H687" s="27"/>
      <c r="I687" s="27"/>
    </row>
    <row r="688" spans="6:9" ht="14.25" customHeight="1" x14ac:dyDescent="0.3">
      <c r="F688" s="27"/>
      <c r="G688" s="27"/>
      <c r="H688" s="27"/>
      <c r="I688" s="27"/>
    </row>
    <row r="689" spans="6:9" ht="14.25" customHeight="1" x14ac:dyDescent="0.3">
      <c r="F689" s="27"/>
      <c r="G689" s="27"/>
      <c r="H689" s="27"/>
      <c r="I689" s="27"/>
    </row>
    <row r="690" spans="6:9" ht="14.25" customHeight="1" x14ac:dyDescent="0.3">
      <c r="F690" s="27"/>
      <c r="G690" s="27"/>
      <c r="H690" s="27"/>
      <c r="I690" s="27"/>
    </row>
    <row r="691" spans="6:9" ht="14.25" customHeight="1" x14ac:dyDescent="0.3">
      <c r="F691" s="27"/>
      <c r="G691" s="27"/>
      <c r="H691" s="27"/>
      <c r="I691" s="27"/>
    </row>
    <row r="692" spans="6:9" ht="14.25" customHeight="1" x14ac:dyDescent="0.3">
      <c r="F692" s="27"/>
      <c r="G692" s="27"/>
      <c r="H692" s="27"/>
      <c r="I692" s="27"/>
    </row>
    <row r="693" spans="6:9" ht="14.25" customHeight="1" x14ac:dyDescent="0.3">
      <c r="F693" s="27"/>
      <c r="G693" s="27"/>
      <c r="H693" s="27"/>
      <c r="I693" s="27"/>
    </row>
    <row r="694" spans="6:9" ht="14.25" customHeight="1" x14ac:dyDescent="0.3">
      <c r="F694" s="27"/>
      <c r="G694" s="27"/>
      <c r="H694" s="27"/>
      <c r="I694" s="27"/>
    </row>
    <row r="695" spans="6:9" ht="14.25" customHeight="1" x14ac:dyDescent="0.3">
      <c r="F695" s="27"/>
      <c r="G695" s="27"/>
      <c r="H695" s="27"/>
      <c r="I695" s="27"/>
    </row>
    <row r="696" spans="6:9" ht="14.25" customHeight="1" x14ac:dyDescent="0.3">
      <c r="F696" s="27"/>
      <c r="G696" s="27"/>
      <c r="H696" s="27"/>
      <c r="I696" s="27"/>
    </row>
    <row r="697" spans="6:9" ht="14.25" customHeight="1" x14ac:dyDescent="0.3">
      <c r="F697" s="27"/>
      <c r="G697" s="27"/>
      <c r="H697" s="27"/>
      <c r="I697" s="27"/>
    </row>
    <row r="698" spans="6:9" ht="14.25" customHeight="1" x14ac:dyDescent="0.3">
      <c r="F698" s="27"/>
      <c r="G698" s="27"/>
      <c r="H698" s="27"/>
      <c r="I698" s="27"/>
    </row>
    <row r="699" spans="6:9" ht="14.25" customHeight="1" x14ac:dyDescent="0.3">
      <c r="F699" s="27"/>
      <c r="G699" s="27"/>
      <c r="H699" s="27"/>
      <c r="I699" s="27"/>
    </row>
    <row r="700" spans="6:9" ht="14.25" customHeight="1" x14ac:dyDescent="0.3">
      <c r="F700" s="27"/>
      <c r="G700" s="27"/>
      <c r="H700" s="27"/>
      <c r="I700" s="27"/>
    </row>
    <row r="701" spans="6:9" ht="14.25" customHeight="1" x14ac:dyDescent="0.3">
      <c r="F701" s="27"/>
      <c r="G701" s="27"/>
      <c r="H701" s="27"/>
      <c r="I701" s="27"/>
    </row>
    <row r="702" spans="6:9" ht="14.25" customHeight="1" x14ac:dyDescent="0.3">
      <c r="F702" s="27"/>
      <c r="G702" s="27"/>
      <c r="H702" s="27"/>
      <c r="I702" s="27"/>
    </row>
    <row r="703" spans="6:9" ht="14.25" customHeight="1" x14ac:dyDescent="0.3">
      <c r="F703" s="27"/>
      <c r="G703" s="27"/>
      <c r="H703" s="27"/>
      <c r="I703" s="27"/>
    </row>
    <row r="704" spans="6:9" ht="14.25" customHeight="1" x14ac:dyDescent="0.3">
      <c r="F704" s="27"/>
      <c r="G704" s="27"/>
      <c r="H704" s="27"/>
      <c r="I704" s="27"/>
    </row>
    <row r="705" spans="6:9" ht="14.25" customHeight="1" x14ac:dyDescent="0.3">
      <c r="F705" s="27"/>
      <c r="G705" s="27"/>
      <c r="H705" s="27"/>
      <c r="I705" s="27"/>
    </row>
    <row r="706" spans="6:9" ht="14.25" customHeight="1" x14ac:dyDescent="0.3">
      <c r="F706" s="27"/>
      <c r="G706" s="27"/>
      <c r="H706" s="27"/>
      <c r="I706" s="27"/>
    </row>
    <row r="707" spans="6:9" ht="14.25" customHeight="1" x14ac:dyDescent="0.3">
      <c r="F707" s="27"/>
      <c r="G707" s="27"/>
      <c r="H707" s="27"/>
      <c r="I707" s="27"/>
    </row>
    <row r="708" spans="6:9" ht="14.25" customHeight="1" x14ac:dyDescent="0.3">
      <c r="F708" s="27"/>
      <c r="G708" s="27"/>
      <c r="H708" s="27"/>
      <c r="I708" s="27"/>
    </row>
    <row r="709" spans="6:9" ht="14.25" customHeight="1" x14ac:dyDescent="0.3">
      <c r="F709" s="27"/>
      <c r="G709" s="27"/>
      <c r="H709" s="27"/>
      <c r="I709" s="27"/>
    </row>
    <row r="710" spans="6:9" ht="14.25" customHeight="1" x14ac:dyDescent="0.3">
      <c r="F710" s="27"/>
      <c r="G710" s="27"/>
      <c r="H710" s="27"/>
      <c r="I710" s="27"/>
    </row>
    <row r="711" spans="6:9" ht="14.25" customHeight="1" x14ac:dyDescent="0.3">
      <c r="F711" s="27"/>
      <c r="G711" s="27"/>
      <c r="H711" s="27"/>
      <c r="I711" s="27"/>
    </row>
    <row r="712" spans="6:9" ht="14.25" customHeight="1" x14ac:dyDescent="0.3">
      <c r="F712" s="27"/>
      <c r="G712" s="27"/>
      <c r="H712" s="27"/>
      <c r="I712" s="27"/>
    </row>
    <row r="713" spans="6:9" ht="14.25" customHeight="1" x14ac:dyDescent="0.3">
      <c r="F713" s="27"/>
      <c r="G713" s="27"/>
      <c r="H713" s="27"/>
      <c r="I713" s="27"/>
    </row>
    <row r="714" spans="6:9" ht="14.25" customHeight="1" x14ac:dyDescent="0.3">
      <c r="F714" s="27"/>
      <c r="G714" s="27"/>
      <c r="H714" s="27"/>
      <c r="I714" s="27"/>
    </row>
    <row r="715" spans="6:9" ht="14.25" customHeight="1" x14ac:dyDescent="0.3">
      <c r="F715" s="27"/>
      <c r="G715" s="27"/>
      <c r="H715" s="27"/>
      <c r="I715" s="27"/>
    </row>
    <row r="716" spans="6:9" ht="14.25" customHeight="1" x14ac:dyDescent="0.3">
      <c r="F716" s="27"/>
      <c r="G716" s="27"/>
      <c r="H716" s="27"/>
      <c r="I716" s="27"/>
    </row>
    <row r="717" spans="6:9" ht="14.25" customHeight="1" x14ac:dyDescent="0.3">
      <c r="F717" s="27"/>
      <c r="G717" s="27"/>
      <c r="H717" s="27"/>
      <c r="I717" s="27"/>
    </row>
    <row r="718" spans="6:9" ht="14.25" customHeight="1" x14ac:dyDescent="0.3">
      <c r="F718" s="27"/>
      <c r="G718" s="27"/>
      <c r="H718" s="27"/>
      <c r="I718" s="27"/>
    </row>
    <row r="719" spans="6:9" ht="14.25" customHeight="1" x14ac:dyDescent="0.3">
      <c r="F719" s="27"/>
      <c r="G719" s="27"/>
      <c r="H719" s="27"/>
      <c r="I719" s="27"/>
    </row>
    <row r="720" spans="6:9" ht="14.25" customHeight="1" x14ac:dyDescent="0.3">
      <c r="F720" s="27"/>
      <c r="G720" s="27"/>
      <c r="H720" s="27"/>
      <c r="I720" s="27"/>
    </row>
    <row r="721" spans="6:9" ht="14.25" customHeight="1" x14ac:dyDescent="0.3">
      <c r="F721" s="27"/>
      <c r="G721" s="27"/>
      <c r="H721" s="27"/>
      <c r="I721" s="27"/>
    </row>
    <row r="722" spans="6:9" ht="14.25" customHeight="1" x14ac:dyDescent="0.3">
      <c r="F722" s="27"/>
      <c r="G722" s="27"/>
      <c r="H722" s="27"/>
      <c r="I722" s="27"/>
    </row>
    <row r="723" spans="6:9" ht="14.25" customHeight="1" x14ac:dyDescent="0.3">
      <c r="F723" s="27"/>
      <c r="G723" s="27"/>
      <c r="H723" s="27"/>
      <c r="I723" s="27"/>
    </row>
    <row r="724" spans="6:9" ht="14.25" customHeight="1" x14ac:dyDescent="0.3">
      <c r="F724" s="27"/>
      <c r="G724" s="27"/>
      <c r="H724" s="27"/>
      <c r="I724" s="27"/>
    </row>
    <row r="725" spans="6:9" ht="14.25" customHeight="1" x14ac:dyDescent="0.3">
      <c r="F725" s="27"/>
      <c r="G725" s="27"/>
      <c r="H725" s="27"/>
      <c r="I725" s="27"/>
    </row>
    <row r="726" spans="6:9" ht="14.25" customHeight="1" x14ac:dyDescent="0.3">
      <c r="F726" s="27"/>
      <c r="G726" s="27"/>
      <c r="H726" s="27"/>
      <c r="I726" s="27"/>
    </row>
    <row r="727" spans="6:9" ht="14.25" customHeight="1" x14ac:dyDescent="0.3">
      <c r="F727" s="27"/>
      <c r="G727" s="27"/>
      <c r="H727" s="27"/>
      <c r="I727" s="27"/>
    </row>
    <row r="728" spans="6:9" ht="14.25" customHeight="1" x14ac:dyDescent="0.3">
      <c r="F728" s="27"/>
      <c r="G728" s="27"/>
      <c r="H728" s="27"/>
      <c r="I728" s="27"/>
    </row>
    <row r="729" spans="6:9" ht="14.25" customHeight="1" x14ac:dyDescent="0.3">
      <c r="F729" s="27"/>
      <c r="G729" s="27"/>
      <c r="H729" s="27"/>
      <c r="I729" s="27"/>
    </row>
    <row r="730" spans="6:9" ht="14.25" customHeight="1" x14ac:dyDescent="0.3">
      <c r="F730" s="27"/>
      <c r="G730" s="27"/>
      <c r="H730" s="27"/>
      <c r="I730" s="27"/>
    </row>
    <row r="731" spans="6:9" ht="14.25" customHeight="1" x14ac:dyDescent="0.3">
      <c r="F731" s="27"/>
      <c r="G731" s="27"/>
      <c r="H731" s="27"/>
      <c r="I731" s="27"/>
    </row>
    <row r="732" spans="6:9" ht="14.25" customHeight="1" x14ac:dyDescent="0.3">
      <c r="F732" s="27"/>
      <c r="G732" s="27"/>
      <c r="H732" s="27"/>
      <c r="I732" s="27"/>
    </row>
    <row r="733" spans="6:9" ht="14.25" customHeight="1" x14ac:dyDescent="0.3">
      <c r="F733" s="27"/>
      <c r="G733" s="27"/>
      <c r="H733" s="27"/>
      <c r="I733" s="27"/>
    </row>
    <row r="734" spans="6:9" ht="14.25" customHeight="1" x14ac:dyDescent="0.3">
      <c r="F734" s="27"/>
      <c r="G734" s="27"/>
      <c r="H734" s="27"/>
      <c r="I734" s="27"/>
    </row>
    <row r="735" spans="6:9" ht="14.25" customHeight="1" x14ac:dyDescent="0.3">
      <c r="F735" s="27"/>
      <c r="G735" s="27"/>
      <c r="H735" s="27"/>
      <c r="I735" s="27"/>
    </row>
    <row r="736" spans="6:9" ht="14.25" customHeight="1" x14ac:dyDescent="0.3">
      <c r="F736" s="27"/>
      <c r="G736" s="27"/>
      <c r="H736" s="27"/>
      <c r="I736" s="27"/>
    </row>
    <row r="737" spans="6:9" ht="14.25" customHeight="1" x14ac:dyDescent="0.3">
      <c r="F737" s="27"/>
      <c r="G737" s="27"/>
      <c r="H737" s="27"/>
      <c r="I737" s="27"/>
    </row>
    <row r="738" spans="6:9" ht="14.25" customHeight="1" x14ac:dyDescent="0.3">
      <c r="F738" s="27"/>
      <c r="G738" s="27"/>
      <c r="H738" s="27"/>
      <c r="I738" s="27"/>
    </row>
    <row r="739" spans="6:9" ht="14.25" customHeight="1" x14ac:dyDescent="0.3">
      <c r="F739" s="27"/>
      <c r="G739" s="27"/>
      <c r="H739" s="27"/>
      <c r="I739" s="27"/>
    </row>
    <row r="740" spans="6:9" ht="14.25" customHeight="1" x14ac:dyDescent="0.3">
      <c r="F740" s="27"/>
      <c r="G740" s="27"/>
      <c r="H740" s="27"/>
      <c r="I740" s="27"/>
    </row>
    <row r="741" spans="6:9" ht="14.25" customHeight="1" x14ac:dyDescent="0.3">
      <c r="F741" s="27"/>
      <c r="G741" s="27"/>
      <c r="H741" s="27"/>
      <c r="I741" s="27"/>
    </row>
    <row r="742" spans="6:9" ht="14.25" customHeight="1" x14ac:dyDescent="0.3">
      <c r="F742" s="27"/>
      <c r="G742" s="27"/>
      <c r="H742" s="27"/>
      <c r="I742" s="27"/>
    </row>
    <row r="743" spans="6:9" ht="14.25" customHeight="1" x14ac:dyDescent="0.3">
      <c r="F743" s="27"/>
      <c r="G743" s="27"/>
      <c r="H743" s="27"/>
      <c r="I743" s="27"/>
    </row>
    <row r="744" spans="6:9" ht="14.25" customHeight="1" x14ac:dyDescent="0.3">
      <c r="F744" s="27"/>
      <c r="G744" s="27"/>
      <c r="H744" s="27"/>
      <c r="I744" s="27"/>
    </row>
    <row r="745" spans="6:9" ht="14.25" customHeight="1" x14ac:dyDescent="0.3">
      <c r="F745" s="27"/>
      <c r="G745" s="27"/>
      <c r="H745" s="27"/>
      <c r="I745" s="27"/>
    </row>
    <row r="746" spans="6:9" ht="14.25" customHeight="1" x14ac:dyDescent="0.3">
      <c r="F746" s="27"/>
      <c r="G746" s="27"/>
      <c r="H746" s="27"/>
      <c r="I746" s="27"/>
    </row>
    <row r="747" spans="6:9" ht="14.25" customHeight="1" x14ac:dyDescent="0.3">
      <c r="F747" s="27"/>
      <c r="G747" s="27"/>
      <c r="H747" s="27"/>
      <c r="I747" s="27"/>
    </row>
    <row r="748" spans="6:9" ht="14.25" customHeight="1" x14ac:dyDescent="0.3">
      <c r="F748" s="27"/>
      <c r="G748" s="27"/>
      <c r="H748" s="27"/>
      <c r="I748" s="27"/>
    </row>
    <row r="749" spans="6:9" ht="14.25" customHeight="1" x14ac:dyDescent="0.3">
      <c r="F749" s="27"/>
      <c r="G749" s="27"/>
      <c r="H749" s="27"/>
      <c r="I749" s="27"/>
    </row>
    <row r="750" spans="6:9" ht="14.25" customHeight="1" x14ac:dyDescent="0.3">
      <c r="F750" s="27"/>
      <c r="G750" s="27"/>
      <c r="H750" s="27"/>
      <c r="I750" s="27"/>
    </row>
    <row r="751" spans="6:9" ht="14.25" customHeight="1" x14ac:dyDescent="0.3">
      <c r="F751" s="27"/>
      <c r="G751" s="27"/>
      <c r="H751" s="27"/>
      <c r="I751" s="27"/>
    </row>
    <row r="752" spans="6:9" ht="14.25" customHeight="1" x14ac:dyDescent="0.3">
      <c r="F752" s="27"/>
      <c r="G752" s="27"/>
      <c r="H752" s="27"/>
      <c r="I752" s="27"/>
    </row>
    <row r="753" spans="6:9" ht="14.25" customHeight="1" x14ac:dyDescent="0.3">
      <c r="F753" s="27"/>
      <c r="G753" s="27"/>
      <c r="H753" s="27"/>
      <c r="I753" s="27"/>
    </row>
    <row r="754" spans="6:9" ht="14.25" customHeight="1" x14ac:dyDescent="0.3">
      <c r="F754" s="27"/>
      <c r="G754" s="27"/>
      <c r="H754" s="27"/>
      <c r="I754" s="27"/>
    </row>
    <row r="755" spans="6:9" ht="14.25" customHeight="1" x14ac:dyDescent="0.3">
      <c r="F755" s="27"/>
      <c r="G755" s="27"/>
      <c r="H755" s="27"/>
      <c r="I755" s="27"/>
    </row>
    <row r="756" spans="6:9" ht="14.25" customHeight="1" x14ac:dyDescent="0.3">
      <c r="F756" s="27"/>
      <c r="G756" s="27"/>
      <c r="H756" s="27"/>
      <c r="I756" s="27"/>
    </row>
    <row r="757" spans="6:9" ht="14.25" customHeight="1" x14ac:dyDescent="0.3">
      <c r="F757" s="27"/>
      <c r="G757" s="27"/>
      <c r="H757" s="27"/>
      <c r="I757" s="27"/>
    </row>
    <row r="758" spans="6:9" ht="14.25" customHeight="1" x14ac:dyDescent="0.3">
      <c r="F758" s="27"/>
      <c r="G758" s="27"/>
      <c r="H758" s="27"/>
      <c r="I758" s="27"/>
    </row>
    <row r="759" spans="6:9" ht="14.25" customHeight="1" x14ac:dyDescent="0.3">
      <c r="F759" s="27"/>
      <c r="G759" s="27"/>
      <c r="H759" s="27"/>
      <c r="I759" s="27"/>
    </row>
    <row r="760" spans="6:9" ht="14.25" customHeight="1" x14ac:dyDescent="0.3">
      <c r="F760" s="27"/>
      <c r="G760" s="27"/>
      <c r="H760" s="27"/>
      <c r="I760" s="27"/>
    </row>
    <row r="761" spans="6:9" ht="14.25" customHeight="1" x14ac:dyDescent="0.3">
      <c r="F761" s="27"/>
      <c r="G761" s="27"/>
      <c r="H761" s="27"/>
      <c r="I761" s="27"/>
    </row>
    <row r="762" spans="6:9" ht="14.25" customHeight="1" x14ac:dyDescent="0.3">
      <c r="F762" s="27"/>
      <c r="G762" s="27"/>
      <c r="H762" s="27"/>
      <c r="I762" s="27"/>
    </row>
    <row r="763" spans="6:9" ht="14.25" customHeight="1" x14ac:dyDescent="0.3">
      <c r="F763" s="27"/>
      <c r="G763" s="27"/>
      <c r="H763" s="27"/>
      <c r="I763" s="27"/>
    </row>
    <row r="764" spans="6:9" ht="14.25" customHeight="1" x14ac:dyDescent="0.3">
      <c r="F764" s="27"/>
      <c r="G764" s="27"/>
      <c r="H764" s="27"/>
      <c r="I764" s="27"/>
    </row>
    <row r="765" spans="6:9" ht="14.25" customHeight="1" x14ac:dyDescent="0.3">
      <c r="F765" s="27"/>
      <c r="G765" s="27"/>
      <c r="H765" s="27"/>
      <c r="I765" s="27"/>
    </row>
    <row r="766" spans="6:9" ht="14.25" customHeight="1" x14ac:dyDescent="0.3">
      <c r="F766" s="27"/>
      <c r="G766" s="27"/>
      <c r="H766" s="27"/>
      <c r="I766" s="27"/>
    </row>
    <row r="767" spans="6:9" ht="14.25" customHeight="1" x14ac:dyDescent="0.3">
      <c r="F767" s="27"/>
      <c r="G767" s="27"/>
      <c r="H767" s="27"/>
      <c r="I767" s="27"/>
    </row>
    <row r="768" spans="6:9" ht="14.25" customHeight="1" x14ac:dyDescent="0.3">
      <c r="F768" s="27"/>
      <c r="G768" s="27"/>
      <c r="H768" s="27"/>
      <c r="I768" s="27"/>
    </row>
    <row r="769" spans="6:9" ht="14.25" customHeight="1" x14ac:dyDescent="0.3">
      <c r="F769" s="27"/>
      <c r="G769" s="27"/>
      <c r="H769" s="27"/>
      <c r="I769" s="27"/>
    </row>
    <row r="770" spans="6:9" ht="14.25" customHeight="1" x14ac:dyDescent="0.3">
      <c r="F770" s="27"/>
      <c r="G770" s="27"/>
      <c r="H770" s="27"/>
      <c r="I770" s="27"/>
    </row>
    <row r="771" spans="6:9" ht="14.25" customHeight="1" x14ac:dyDescent="0.3">
      <c r="F771" s="27"/>
      <c r="G771" s="27"/>
      <c r="H771" s="27"/>
      <c r="I771" s="27"/>
    </row>
    <row r="772" spans="6:9" ht="14.25" customHeight="1" x14ac:dyDescent="0.3">
      <c r="F772" s="27"/>
      <c r="G772" s="27"/>
      <c r="H772" s="27"/>
      <c r="I772" s="27"/>
    </row>
    <row r="773" spans="6:9" ht="14.25" customHeight="1" x14ac:dyDescent="0.3">
      <c r="F773" s="27"/>
      <c r="G773" s="27"/>
      <c r="H773" s="27"/>
      <c r="I773" s="27"/>
    </row>
    <row r="774" spans="6:9" ht="14.25" customHeight="1" x14ac:dyDescent="0.3">
      <c r="F774" s="27"/>
      <c r="G774" s="27"/>
      <c r="H774" s="27"/>
      <c r="I774" s="27"/>
    </row>
    <row r="775" spans="6:9" ht="14.25" customHeight="1" x14ac:dyDescent="0.3">
      <c r="F775" s="27"/>
      <c r="G775" s="27"/>
      <c r="H775" s="27"/>
      <c r="I775" s="27"/>
    </row>
    <row r="776" spans="6:9" ht="14.25" customHeight="1" x14ac:dyDescent="0.3">
      <c r="F776" s="27"/>
      <c r="G776" s="27"/>
      <c r="H776" s="27"/>
      <c r="I776" s="27"/>
    </row>
    <row r="777" spans="6:9" ht="14.25" customHeight="1" x14ac:dyDescent="0.3">
      <c r="F777" s="27"/>
      <c r="G777" s="27"/>
      <c r="H777" s="27"/>
      <c r="I777" s="27"/>
    </row>
    <row r="778" spans="6:9" ht="14.25" customHeight="1" x14ac:dyDescent="0.3">
      <c r="F778" s="27"/>
      <c r="G778" s="27"/>
      <c r="H778" s="27"/>
      <c r="I778" s="27"/>
    </row>
    <row r="779" spans="6:9" ht="14.25" customHeight="1" x14ac:dyDescent="0.3">
      <c r="F779" s="27"/>
      <c r="G779" s="27"/>
      <c r="H779" s="27"/>
      <c r="I779" s="27"/>
    </row>
    <row r="780" spans="6:9" ht="14.25" customHeight="1" x14ac:dyDescent="0.3">
      <c r="F780" s="27"/>
      <c r="G780" s="27"/>
      <c r="H780" s="27"/>
      <c r="I780" s="27"/>
    </row>
    <row r="781" spans="6:9" ht="14.25" customHeight="1" x14ac:dyDescent="0.3">
      <c r="F781" s="27"/>
      <c r="G781" s="27"/>
      <c r="H781" s="27"/>
      <c r="I781" s="27"/>
    </row>
    <row r="782" spans="6:9" ht="14.25" customHeight="1" x14ac:dyDescent="0.3">
      <c r="F782" s="27"/>
      <c r="G782" s="27"/>
      <c r="H782" s="27"/>
      <c r="I782" s="27"/>
    </row>
    <row r="783" spans="6:9" ht="14.25" customHeight="1" x14ac:dyDescent="0.3">
      <c r="F783" s="27"/>
      <c r="G783" s="27"/>
      <c r="H783" s="27"/>
      <c r="I783" s="27"/>
    </row>
    <row r="784" spans="6:9" ht="14.25" customHeight="1" x14ac:dyDescent="0.3">
      <c r="F784" s="27"/>
      <c r="G784" s="27"/>
      <c r="H784" s="27"/>
      <c r="I784" s="27"/>
    </row>
    <row r="785" spans="6:9" ht="14.25" customHeight="1" x14ac:dyDescent="0.3">
      <c r="F785" s="27"/>
      <c r="G785" s="27"/>
      <c r="H785" s="27"/>
      <c r="I785" s="27"/>
    </row>
    <row r="786" spans="6:9" ht="14.25" customHeight="1" x14ac:dyDescent="0.3">
      <c r="F786" s="27"/>
      <c r="G786" s="27"/>
      <c r="H786" s="27"/>
      <c r="I786" s="27"/>
    </row>
    <row r="787" spans="6:9" ht="14.25" customHeight="1" x14ac:dyDescent="0.3">
      <c r="F787" s="27"/>
      <c r="G787" s="27"/>
      <c r="H787" s="27"/>
      <c r="I787" s="27"/>
    </row>
    <row r="788" spans="6:9" ht="14.25" customHeight="1" x14ac:dyDescent="0.3">
      <c r="F788" s="27"/>
      <c r="G788" s="27"/>
      <c r="H788" s="27"/>
      <c r="I788" s="27"/>
    </row>
    <row r="789" spans="6:9" ht="14.25" customHeight="1" x14ac:dyDescent="0.3">
      <c r="F789" s="27"/>
      <c r="G789" s="27"/>
      <c r="H789" s="27"/>
      <c r="I789" s="27"/>
    </row>
    <row r="790" spans="6:9" ht="14.25" customHeight="1" x14ac:dyDescent="0.3">
      <c r="F790" s="27"/>
      <c r="G790" s="27"/>
      <c r="H790" s="27"/>
      <c r="I790" s="27"/>
    </row>
    <row r="791" spans="6:9" ht="14.25" customHeight="1" x14ac:dyDescent="0.3">
      <c r="F791" s="27"/>
      <c r="G791" s="27"/>
      <c r="H791" s="27"/>
      <c r="I791" s="27"/>
    </row>
    <row r="792" spans="6:9" ht="14.25" customHeight="1" x14ac:dyDescent="0.3">
      <c r="F792" s="27"/>
      <c r="G792" s="27"/>
      <c r="H792" s="27"/>
      <c r="I792" s="27"/>
    </row>
    <row r="793" spans="6:9" ht="14.25" customHeight="1" x14ac:dyDescent="0.3">
      <c r="F793" s="27"/>
      <c r="G793" s="27"/>
      <c r="H793" s="27"/>
      <c r="I793" s="27"/>
    </row>
    <row r="794" spans="6:9" ht="14.25" customHeight="1" x14ac:dyDescent="0.3">
      <c r="F794" s="27"/>
      <c r="G794" s="27"/>
      <c r="H794" s="27"/>
      <c r="I794" s="27"/>
    </row>
    <row r="795" spans="6:9" ht="14.25" customHeight="1" x14ac:dyDescent="0.3">
      <c r="F795" s="27"/>
      <c r="G795" s="27"/>
      <c r="H795" s="27"/>
      <c r="I795" s="27"/>
    </row>
    <row r="796" spans="6:9" ht="14.25" customHeight="1" x14ac:dyDescent="0.3">
      <c r="F796" s="27"/>
      <c r="G796" s="27"/>
      <c r="H796" s="27"/>
      <c r="I796" s="27"/>
    </row>
    <row r="797" spans="6:9" ht="14.25" customHeight="1" x14ac:dyDescent="0.3">
      <c r="F797" s="27"/>
      <c r="G797" s="27"/>
      <c r="H797" s="27"/>
      <c r="I797" s="27"/>
    </row>
    <row r="798" spans="6:9" ht="14.25" customHeight="1" x14ac:dyDescent="0.3">
      <c r="F798" s="27"/>
      <c r="G798" s="27"/>
      <c r="H798" s="27"/>
      <c r="I798" s="27"/>
    </row>
    <row r="799" spans="6:9" ht="14.25" customHeight="1" x14ac:dyDescent="0.3">
      <c r="F799" s="27"/>
      <c r="G799" s="27"/>
      <c r="H799" s="27"/>
      <c r="I799" s="27"/>
    </row>
    <row r="800" spans="6:9" ht="14.25" customHeight="1" x14ac:dyDescent="0.3">
      <c r="F800" s="27"/>
      <c r="G800" s="27"/>
      <c r="H800" s="27"/>
      <c r="I800" s="27"/>
    </row>
    <row r="801" spans="6:9" ht="14.25" customHeight="1" x14ac:dyDescent="0.3">
      <c r="F801" s="27"/>
      <c r="G801" s="27"/>
      <c r="H801" s="27"/>
      <c r="I801" s="27"/>
    </row>
    <row r="802" spans="6:9" ht="14.25" customHeight="1" x14ac:dyDescent="0.3">
      <c r="F802" s="27"/>
      <c r="G802" s="27"/>
      <c r="H802" s="27"/>
      <c r="I802" s="27"/>
    </row>
    <row r="803" spans="6:9" ht="14.25" customHeight="1" x14ac:dyDescent="0.3">
      <c r="F803" s="27"/>
      <c r="G803" s="27"/>
      <c r="H803" s="27"/>
      <c r="I803" s="27"/>
    </row>
    <row r="804" spans="6:9" ht="14.25" customHeight="1" x14ac:dyDescent="0.3">
      <c r="F804" s="27"/>
      <c r="G804" s="27"/>
      <c r="H804" s="27"/>
      <c r="I804" s="27"/>
    </row>
    <row r="805" spans="6:9" ht="14.25" customHeight="1" x14ac:dyDescent="0.3">
      <c r="F805" s="27"/>
      <c r="G805" s="27"/>
      <c r="H805" s="27"/>
      <c r="I805" s="27"/>
    </row>
    <row r="806" spans="6:9" ht="14.25" customHeight="1" x14ac:dyDescent="0.3">
      <c r="F806" s="27"/>
      <c r="G806" s="27"/>
      <c r="H806" s="27"/>
      <c r="I806" s="27"/>
    </row>
    <row r="807" spans="6:9" ht="14.25" customHeight="1" x14ac:dyDescent="0.3">
      <c r="F807" s="27"/>
      <c r="G807" s="27"/>
      <c r="H807" s="27"/>
      <c r="I807" s="27"/>
    </row>
    <row r="808" spans="6:9" ht="14.25" customHeight="1" x14ac:dyDescent="0.3">
      <c r="F808" s="27"/>
      <c r="G808" s="27"/>
      <c r="H808" s="27"/>
      <c r="I808" s="27"/>
    </row>
    <row r="809" spans="6:9" ht="14.25" customHeight="1" x14ac:dyDescent="0.3">
      <c r="F809" s="27"/>
      <c r="G809" s="27"/>
      <c r="H809" s="27"/>
      <c r="I809" s="27"/>
    </row>
    <row r="810" spans="6:9" ht="14.25" customHeight="1" x14ac:dyDescent="0.3">
      <c r="F810" s="27"/>
      <c r="G810" s="27"/>
      <c r="H810" s="27"/>
      <c r="I810" s="27"/>
    </row>
    <row r="811" spans="6:9" ht="14.25" customHeight="1" x14ac:dyDescent="0.3">
      <c r="F811" s="27"/>
      <c r="G811" s="27"/>
      <c r="H811" s="27"/>
      <c r="I811" s="27"/>
    </row>
    <row r="812" spans="6:9" ht="14.25" customHeight="1" x14ac:dyDescent="0.3">
      <c r="F812" s="27"/>
      <c r="G812" s="27"/>
      <c r="H812" s="27"/>
      <c r="I812" s="27"/>
    </row>
    <row r="813" spans="6:9" ht="14.25" customHeight="1" x14ac:dyDescent="0.3">
      <c r="F813" s="27"/>
      <c r="G813" s="27"/>
      <c r="H813" s="27"/>
      <c r="I813" s="27"/>
    </row>
    <row r="814" spans="6:9" ht="14.25" customHeight="1" x14ac:dyDescent="0.3">
      <c r="F814" s="27"/>
      <c r="G814" s="27"/>
      <c r="H814" s="27"/>
      <c r="I814" s="27"/>
    </row>
    <row r="815" spans="6:9" ht="14.25" customHeight="1" x14ac:dyDescent="0.3">
      <c r="F815" s="27"/>
      <c r="G815" s="27"/>
      <c r="H815" s="27"/>
      <c r="I815" s="27"/>
    </row>
    <row r="816" spans="6:9" ht="14.25" customHeight="1" x14ac:dyDescent="0.3">
      <c r="F816" s="27"/>
      <c r="G816" s="27"/>
      <c r="H816" s="27"/>
      <c r="I816" s="27"/>
    </row>
    <row r="817" spans="6:9" ht="14.25" customHeight="1" x14ac:dyDescent="0.3">
      <c r="F817" s="27"/>
      <c r="G817" s="27"/>
      <c r="H817" s="27"/>
      <c r="I817" s="27"/>
    </row>
    <row r="818" spans="6:9" ht="14.25" customHeight="1" x14ac:dyDescent="0.3">
      <c r="F818" s="27"/>
      <c r="G818" s="27"/>
      <c r="H818" s="27"/>
      <c r="I818" s="27"/>
    </row>
    <row r="819" spans="6:9" ht="14.25" customHeight="1" x14ac:dyDescent="0.3">
      <c r="F819" s="27"/>
      <c r="G819" s="27"/>
      <c r="H819" s="27"/>
      <c r="I819" s="27"/>
    </row>
    <row r="820" spans="6:9" ht="14.25" customHeight="1" x14ac:dyDescent="0.3">
      <c r="F820" s="27"/>
      <c r="G820" s="27"/>
      <c r="H820" s="27"/>
      <c r="I820" s="27"/>
    </row>
    <row r="821" spans="6:9" ht="14.25" customHeight="1" x14ac:dyDescent="0.3">
      <c r="F821" s="27"/>
      <c r="G821" s="27"/>
      <c r="H821" s="27"/>
      <c r="I821" s="27"/>
    </row>
    <row r="822" spans="6:9" ht="14.25" customHeight="1" x14ac:dyDescent="0.3">
      <c r="F822" s="27"/>
      <c r="G822" s="27"/>
      <c r="H822" s="27"/>
      <c r="I822" s="27"/>
    </row>
    <row r="823" spans="6:9" ht="14.25" customHeight="1" x14ac:dyDescent="0.3">
      <c r="F823" s="27"/>
      <c r="G823" s="27"/>
      <c r="H823" s="27"/>
      <c r="I823" s="27"/>
    </row>
    <row r="824" spans="6:9" ht="14.25" customHeight="1" x14ac:dyDescent="0.3">
      <c r="F824" s="27"/>
      <c r="G824" s="27"/>
      <c r="H824" s="27"/>
      <c r="I824" s="27"/>
    </row>
    <row r="825" spans="6:9" ht="14.25" customHeight="1" x14ac:dyDescent="0.3">
      <c r="F825" s="27"/>
      <c r="G825" s="27"/>
      <c r="H825" s="27"/>
      <c r="I825" s="27"/>
    </row>
    <row r="826" spans="6:9" ht="14.25" customHeight="1" x14ac:dyDescent="0.3">
      <c r="F826" s="27"/>
      <c r="G826" s="27"/>
      <c r="H826" s="27"/>
      <c r="I826" s="27"/>
    </row>
    <row r="827" spans="6:9" ht="14.25" customHeight="1" x14ac:dyDescent="0.3">
      <c r="F827" s="27"/>
      <c r="G827" s="27"/>
      <c r="H827" s="27"/>
      <c r="I827" s="27"/>
    </row>
    <row r="828" spans="6:9" ht="14.25" customHeight="1" x14ac:dyDescent="0.3">
      <c r="F828" s="27"/>
      <c r="G828" s="27"/>
      <c r="H828" s="27"/>
      <c r="I828" s="27"/>
    </row>
    <row r="829" spans="6:9" ht="14.25" customHeight="1" x14ac:dyDescent="0.3">
      <c r="F829" s="27"/>
      <c r="G829" s="27"/>
      <c r="H829" s="27"/>
      <c r="I829" s="27"/>
    </row>
    <row r="830" spans="6:9" ht="14.25" customHeight="1" x14ac:dyDescent="0.3">
      <c r="F830" s="27"/>
      <c r="G830" s="27"/>
      <c r="H830" s="27"/>
      <c r="I830" s="27"/>
    </row>
    <row r="831" spans="6:9" ht="14.25" customHeight="1" x14ac:dyDescent="0.3">
      <c r="F831" s="27"/>
      <c r="G831" s="27"/>
      <c r="H831" s="27"/>
      <c r="I831" s="27"/>
    </row>
    <row r="832" spans="6:9" ht="14.25" customHeight="1" x14ac:dyDescent="0.3">
      <c r="F832" s="27"/>
      <c r="G832" s="27"/>
      <c r="H832" s="27"/>
      <c r="I832" s="27"/>
    </row>
    <row r="833" spans="6:9" ht="14.25" customHeight="1" x14ac:dyDescent="0.3">
      <c r="F833" s="27"/>
      <c r="G833" s="27"/>
      <c r="H833" s="27"/>
      <c r="I833" s="27"/>
    </row>
    <row r="834" spans="6:9" ht="14.25" customHeight="1" x14ac:dyDescent="0.3">
      <c r="F834" s="27"/>
      <c r="G834" s="27"/>
      <c r="H834" s="27"/>
      <c r="I834" s="27"/>
    </row>
    <row r="835" spans="6:9" ht="14.25" customHeight="1" x14ac:dyDescent="0.3">
      <c r="F835" s="27"/>
      <c r="G835" s="27"/>
      <c r="H835" s="27"/>
      <c r="I835" s="27"/>
    </row>
    <row r="836" spans="6:9" ht="14.25" customHeight="1" x14ac:dyDescent="0.3">
      <c r="F836" s="27"/>
      <c r="G836" s="27"/>
      <c r="H836" s="27"/>
      <c r="I836" s="27"/>
    </row>
    <row r="837" spans="6:9" ht="14.25" customHeight="1" x14ac:dyDescent="0.3">
      <c r="F837" s="27"/>
      <c r="G837" s="27"/>
      <c r="H837" s="27"/>
      <c r="I837" s="27"/>
    </row>
    <row r="838" spans="6:9" ht="14.25" customHeight="1" x14ac:dyDescent="0.3">
      <c r="F838" s="27"/>
      <c r="G838" s="27"/>
      <c r="H838" s="27"/>
      <c r="I838" s="27"/>
    </row>
    <row r="839" spans="6:9" ht="14.25" customHeight="1" x14ac:dyDescent="0.3">
      <c r="F839" s="27"/>
      <c r="G839" s="27"/>
      <c r="H839" s="27"/>
      <c r="I839" s="27"/>
    </row>
    <row r="840" spans="6:9" ht="14.25" customHeight="1" x14ac:dyDescent="0.3">
      <c r="F840" s="27"/>
      <c r="G840" s="27"/>
      <c r="H840" s="27"/>
      <c r="I840" s="27"/>
    </row>
    <row r="841" spans="6:9" ht="14.25" customHeight="1" x14ac:dyDescent="0.3">
      <c r="F841" s="27"/>
      <c r="G841" s="27"/>
      <c r="H841" s="27"/>
      <c r="I841" s="27"/>
    </row>
    <row r="842" spans="6:9" ht="14.25" customHeight="1" x14ac:dyDescent="0.3">
      <c r="F842" s="27"/>
      <c r="G842" s="27"/>
      <c r="H842" s="27"/>
      <c r="I842" s="27"/>
    </row>
    <row r="843" spans="6:9" ht="14.25" customHeight="1" x14ac:dyDescent="0.3">
      <c r="F843" s="27"/>
      <c r="G843" s="27"/>
      <c r="H843" s="27"/>
      <c r="I843" s="27"/>
    </row>
    <row r="844" spans="6:9" ht="14.25" customHeight="1" x14ac:dyDescent="0.3">
      <c r="F844" s="27"/>
      <c r="G844" s="27"/>
      <c r="H844" s="27"/>
      <c r="I844" s="27"/>
    </row>
    <row r="845" spans="6:9" ht="14.25" customHeight="1" x14ac:dyDescent="0.3">
      <c r="F845" s="27"/>
      <c r="G845" s="27"/>
      <c r="H845" s="27"/>
      <c r="I845" s="27"/>
    </row>
    <row r="846" spans="6:9" ht="14.25" customHeight="1" x14ac:dyDescent="0.3">
      <c r="F846" s="27"/>
      <c r="G846" s="27"/>
      <c r="H846" s="27"/>
      <c r="I846" s="27"/>
    </row>
    <row r="847" spans="6:9" ht="14.25" customHeight="1" x14ac:dyDescent="0.3">
      <c r="F847" s="27"/>
      <c r="G847" s="27"/>
      <c r="H847" s="27"/>
      <c r="I847" s="27"/>
    </row>
    <row r="848" spans="6:9" ht="14.25" customHeight="1" x14ac:dyDescent="0.3">
      <c r="F848" s="27"/>
      <c r="G848" s="27"/>
      <c r="H848" s="27"/>
      <c r="I848" s="27"/>
    </row>
    <row r="849" spans="6:9" ht="14.25" customHeight="1" x14ac:dyDescent="0.3">
      <c r="F849" s="27"/>
      <c r="G849" s="27"/>
      <c r="H849" s="27"/>
      <c r="I849" s="27"/>
    </row>
    <row r="850" spans="6:9" ht="14.25" customHeight="1" x14ac:dyDescent="0.3">
      <c r="F850" s="27"/>
      <c r="G850" s="27"/>
      <c r="H850" s="27"/>
      <c r="I850" s="27"/>
    </row>
    <row r="851" spans="6:9" ht="14.25" customHeight="1" x14ac:dyDescent="0.3">
      <c r="F851" s="27"/>
      <c r="G851" s="27"/>
      <c r="H851" s="27"/>
      <c r="I851" s="27"/>
    </row>
    <row r="852" spans="6:9" ht="14.25" customHeight="1" x14ac:dyDescent="0.3">
      <c r="F852" s="27"/>
      <c r="G852" s="27"/>
      <c r="H852" s="27"/>
      <c r="I852" s="27"/>
    </row>
    <row r="853" spans="6:9" ht="14.25" customHeight="1" x14ac:dyDescent="0.3">
      <c r="F853" s="27"/>
      <c r="G853" s="27"/>
      <c r="H853" s="27"/>
      <c r="I853" s="27"/>
    </row>
    <row r="854" spans="6:9" ht="14.25" customHeight="1" x14ac:dyDescent="0.3">
      <c r="F854" s="27"/>
      <c r="G854" s="27"/>
      <c r="H854" s="27"/>
      <c r="I854" s="27"/>
    </row>
    <row r="855" spans="6:9" ht="14.25" customHeight="1" x14ac:dyDescent="0.3">
      <c r="F855" s="27"/>
      <c r="G855" s="27"/>
      <c r="H855" s="27"/>
      <c r="I855" s="27"/>
    </row>
    <row r="856" spans="6:9" ht="14.25" customHeight="1" x14ac:dyDescent="0.3">
      <c r="F856" s="27"/>
      <c r="G856" s="27"/>
      <c r="H856" s="27"/>
      <c r="I856" s="27"/>
    </row>
    <row r="857" spans="6:9" ht="14.25" customHeight="1" x14ac:dyDescent="0.3">
      <c r="F857" s="27"/>
      <c r="G857" s="27"/>
      <c r="H857" s="27"/>
      <c r="I857" s="27"/>
    </row>
    <row r="858" spans="6:9" ht="14.25" customHeight="1" x14ac:dyDescent="0.3">
      <c r="F858" s="27"/>
      <c r="G858" s="27"/>
      <c r="H858" s="27"/>
      <c r="I858" s="27"/>
    </row>
    <row r="859" spans="6:9" ht="14.25" customHeight="1" x14ac:dyDescent="0.3">
      <c r="F859" s="27"/>
      <c r="G859" s="27"/>
      <c r="H859" s="27"/>
      <c r="I859" s="27"/>
    </row>
    <row r="860" spans="6:9" ht="14.25" customHeight="1" x14ac:dyDescent="0.3">
      <c r="F860" s="27"/>
      <c r="G860" s="27"/>
      <c r="H860" s="27"/>
      <c r="I860" s="27"/>
    </row>
    <row r="861" spans="6:9" ht="14.25" customHeight="1" x14ac:dyDescent="0.3">
      <c r="F861" s="27"/>
      <c r="G861" s="27"/>
      <c r="H861" s="27"/>
      <c r="I861" s="27"/>
    </row>
    <row r="862" spans="6:9" ht="14.25" customHeight="1" x14ac:dyDescent="0.3">
      <c r="F862" s="27"/>
      <c r="G862" s="27"/>
      <c r="H862" s="27"/>
      <c r="I862" s="27"/>
    </row>
    <row r="863" spans="6:9" ht="14.25" customHeight="1" x14ac:dyDescent="0.3">
      <c r="F863" s="27"/>
      <c r="G863" s="27"/>
      <c r="H863" s="27"/>
      <c r="I863" s="27"/>
    </row>
    <row r="864" spans="6:9" ht="14.25" customHeight="1" x14ac:dyDescent="0.3">
      <c r="F864" s="27"/>
      <c r="G864" s="27"/>
      <c r="H864" s="27"/>
      <c r="I864" s="27"/>
    </row>
    <row r="865" spans="6:9" ht="14.25" customHeight="1" x14ac:dyDescent="0.3">
      <c r="F865" s="27"/>
      <c r="G865" s="27"/>
      <c r="H865" s="27"/>
      <c r="I865" s="27"/>
    </row>
    <row r="866" spans="6:9" ht="14.25" customHeight="1" x14ac:dyDescent="0.3">
      <c r="F866" s="27"/>
      <c r="G866" s="27"/>
      <c r="H866" s="27"/>
      <c r="I866" s="27"/>
    </row>
    <row r="867" spans="6:9" ht="14.25" customHeight="1" x14ac:dyDescent="0.3">
      <c r="F867" s="27"/>
      <c r="G867" s="27"/>
      <c r="H867" s="27"/>
      <c r="I867" s="27"/>
    </row>
    <row r="868" spans="6:9" ht="14.25" customHeight="1" x14ac:dyDescent="0.3">
      <c r="F868" s="27"/>
      <c r="G868" s="27"/>
      <c r="H868" s="27"/>
      <c r="I868" s="27"/>
    </row>
    <row r="869" spans="6:9" ht="14.25" customHeight="1" x14ac:dyDescent="0.3">
      <c r="F869" s="27"/>
      <c r="G869" s="27"/>
      <c r="H869" s="27"/>
      <c r="I869" s="27"/>
    </row>
    <row r="870" spans="6:9" ht="14.25" customHeight="1" x14ac:dyDescent="0.3">
      <c r="F870" s="27"/>
      <c r="G870" s="27"/>
      <c r="H870" s="27"/>
      <c r="I870" s="27"/>
    </row>
    <row r="871" spans="6:9" ht="14.25" customHeight="1" x14ac:dyDescent="0.3">
      <c r="F871" s="27"/>
      <c r="G871" s="27"/>
      <c r="H871" s="27"/>
      <c r="I871" s="27"/>
    </row>
    <row r="872" spans="6:9" ht="14.25" customHeight="1" x14ac:dyDescent="0.3">
      <c r="F872" s="27"/>
      <c r="G872" s="27"/>
      <c r="H872" s="27"/>
      <c r="I872" s="27"/>
    </row>
    <row r="873" spans="6:9" ht="14.25" customHeight="1" x14ac:dyDescent="0.3">
      <c r="F873" s="27"/>
      <c r="G873" s="27"/>
      <c r="H873" s="27"/>
      <c r="I873" s="27"/>
    </row>
    <row r="874" spans="6:9" ht="14.25" customHeight="1" x14ac:dyDescent="0.3">
      <c r="F874" s="27"/>
      <c r="G874" s="27"/>
      <c r="H874" s="27"/>
      <c r="I874" s="27"/>
    </row>
    <row r="875" spans="6:9" ht="14.25" customHeight="1" x14ac:dyDescent="0.3">
      <c r="F875" s="27"/>
      <c r="G875" s="27"/>
      <c r="H875" s="27"/>
      <c r="I875" s="27"/>
    </row>
    <row r="876" spans="6:9" ht="14.25" customHeight="1" x14ac:dyDescent="0.3">
      <c r="F876" s="27"/>
      <c r="G876" s="27"/>
      <c r="H876" s="27"/>
      <c r="I876" s="27"/>
    </row>
    <row r="877" spans="6:9" ht="14.25" customHeight="1" x14ac:dyDescent="0.3">
      <c r="F877" s="27"/>
      <c r="G877" s="27"/>
      <c r="H877" s="27"/>
      <c r="I877" s="27"/>
    </row>
    <row r="878" spans="6:9" ht="14.25" customHeight="1" x14ac:dyDescent="0.3">
      <c r="F878" s="27"/>
      <c r="G878" s="27"/>
      <c r="H878" s="27"/>
      <c r="I878" s="27"/>
    </row>
    <row r="879" spans="6:9" ht="14.25" customHeight="1" x14ac:dyDescent="0.3">
      <c r="F879" s="27"/>
      <c r="G879" s="27"/>
      <c r="H879" s="27"/>
      <c r="I879" s="27"/>
    </row>
    <row r="880" spans="6:9" ht="14.25" customHeight="1" x14ac:dyDescent="0.3">
      <c r="F880" s="27"/>
      <c r="G880" s="27"/>
      <c r="H880" s="27"/>
      <c r="I880" s="27"/>
    </row>
    <row r="881" spans="6:9" ht="14.25" customHeight="1" x14ac:dyDescent="0.3">
      <c r="F881" s="27"/>
      <c r="G881" s="27"/>
      <c r="H881" s="27"/>
      <c r="I881" s="27"/>
    </row>
    <row r="882" spans="6:9" ht="14.25" customHeight="1" x14ac:dyDescent="0.3">
      <c r="F882" s="27"/>
      <c r="G882" s="27"/>
      <c r="H882" s="27"/>
      <c r="I882" s="27"/>
    </row>
    <row r="883" spans="6:9" ht="14.25" customHeight="1" x14ac:dyDescent="0.3">
      <c r="F883" s="27"/>
      <c r="G883" s="27"/>
      <c r="H883" s="27"/>
      <c r="I883" s="27"/>
    </row>
    <row r="884" spans="6:9" ht="14.25" customHeight="1" x14ac:dyDescent="0.3">
      <c r="F884" s="27"/>
      <c r="G884" s="27"/>
      <c r="H884" s="27"/>
      <c r="I884" s="27"/>
    </row>
    <row r="885" spans="6:9" ht="14.25" customHeight="1" x14ac:dyDescent="0.3">
      <c r="F885" s="27"/>
      <c r="G885" s="27"/>
      <c r="H885" s="27"/>
      <c r="I885" s="27"/>
    </row>
    <row r="886" spans="6:9" ht="14.25" customHeight="1" x14ac:dyDescent="0.3">
      <c r="F886" s="27"/>
      <c r="G886" s="27"/>
      <c r="H886" s="27"/>
      <c r="I886" s="27"/>
    </row>
    <row r="887" spans="6:9" ht="14.25" customHeight="1" x14ac:dyDescent="0.3">
      <c r="F887" s="27"/>
      <c r="G887" s="27"/>
      <c r="H887" s="27"/>
      <c r="I887" s="27"/>
    </row>
    <row r="888" spans="6:9" ht="14.25" customHeight="1" x14ac:dyDescent="0.3">
      <c r="F888" s="27"/>
      <c r="G888" s="27"/>
      <c r="H888" s="27"/>
      <c r="I888" s="27"/>
    </row>
    <row r="889" spans="6:9" ht="14.25" customHeight="1" x14ac:dyDescent="0.3">
      <c r="F889" s="27"/>
      <c r="G889" s="27"/>
      <c r="H889" s="27"/>
      <c r="I889" s="27"/>
    </row>
    <row r="890" spans="6:9" ht="14.25" customHeight="1" x14ac:dyDescent="0.3">
      <c r="F890" s="27"/>
      <c r="G890" s="27"/>
      <c r="H890" s="27"/>
      <c r="I890" s="27"/>
    </row>
    <row r="891" spans="6:9" ht="14.25" customHeight="1" x14ac:dyDescent="0.3">
      <c r="F891" s="27"/>
      <c r="G891" s="27"/>
      <c r="H891" s="27"/>
      <c r="I891" s="27"/>
    </row>
    <row r="892" spans="6:9" ht="14.25" customHeight="1" x14ac:dyDescent="0.3">
      <c r="F892" s="27"/>
      <c r="G892" s="27"/>
      <c r="H892" s="27"/>
      <c r="I892" s="27"/>
    </row>
    <row r="893" spans="6:9" ht="14.25" customHeight="1" x14ac:dyDescent="0.3">
      <c r="F893" s="27"/>
      <c r="G893" s="27"/>
      <c r="H893" s="27"/>
      <c r="I893" s="27"/>
    </row>
    <row r="894" spans="6:9" ht="14.25" customHeight="1" x14ac:dyDescent="0.3">
      <c r="F894" s="27"/>
      <c r="G894" s="27"/>
      <c r="H894" s="27"/>
      <c r="I894" s="27"/>
    </row>
    <row r="895" spans="6:9" ht="14.25" customHeight="1" x14ac:dyDescent="0.3">
      <c r="F895" s="27"/>
      <c r="G895" s="27"/>
      <c r="H895" s="27"/>
      <c r="I895" s="27"/>
    </row>
    <row r="896" spans="6:9" ht="14.25" customHeight="1" x14ac:dyDescent="0.3">
      <c r="F896" s="27"/>
      <c r="G896" s="27"/>
      <c r="H896" s="27"/>
      <c r="I896" s="27"/>
    </row>
    <row r="897" spans="6:9" ht="14.25" customHeight="1" x14ac:dyDescent="0.3">
      <c r="F897" s="27"/>
      <c r="G897" s="27"/>
      <c r="H897" s="27"/>
      <c r="I897" s="27"/>
    </row>
    <row r="898" spans="6:9" ht="14.25" customHeight="1" x14ac:dyDescent="0.3">
      <c r="F898" s="27"/>
      <c r="G898" s="27"/>
      <c r="H898" s="27"/>
      <c r="I898" s="27"/>
    </row>
    <row r="899" spans="6:9" ht="14.25" customHeight="1" x14ac:dyDescent="0.3">
      <c r="F899" s="27"/>
      <c r="G899" s="27"/>
      <c r="H899" s="27"/>
      <c r="I899" s="27"/>
    </row>
    <row r="900" spans="6:9" ht="14.25" customHeight="1" x14ac:dyDescent="0.3">
      <c r="F900" s="27"/>
      <c r="G900" s="27"/>
      <c r="H900" s="27"/>
      <c r="I900" s="27"/>
    </row>
    <row r="901" spans="6:9" ht="14.25" customHeight="1" x14ac:dyDescent="0.3">
      <c r="F901" s="27"/>
      <c r="G901" s="27"/>
      <c r="H901" s="27"/>
      <c r="I901" s="27"/>
    </row>
    <row r="902" spans="6:9" ht="14.25" customHeight="1" x14ac:dyDescent="0.3">
      <c r="F902" s="27"/>
      <c r="G902" s="27"/>
      <c r="H902" s="27"/>
      <c r="I902" s="27"/>
    </row>
    <row r="903" spans="6:9" ht="14.25" customHeight="1" x14ac:dyDescent="0.3">
      <c r="F903" s="27"/>
      <c r="G903" s="27"/>
      <c r="H903" s="27"/>
      <c r="I903" s="27"/>
    </row>
    <row r="904" spans="6:9" ht="14.25" customHeight="1" x14ac:dyDescent="0.3">
      <c r="F904" s="27"/>
      <c r="G904" s="27"/>
      <c r="H904" s="27"/>
      <c r="I904" s="27"/>
    </row>
    <row r="905" spans="6:9" ht="14.25" customHeight="1" x14ac:dyDescent="0.3">
      <c r="F905" s="27"/>
      <c r="G905" s="27"/>
      <c r="H905" s="27"/>
      <c r="I905" s="27"/>
    </row>
    <row r="906" spans="6:9" ht="14.25" customHeight="1" x14ac:dyDescent="0.3">
      <c r="F906" s="27"/>
      <c r="G906" s="27"/>
      <c r="H906" s="27"/>
      <c r="I906" s="27"/>
    </row>
    <row r="907" spans="6:9" ht="14.25" customHeight="1" x14ac:dyDescent="0.3">
      <c r="F907" s="27"/>
      <c r="G907" s="27"/>
      <c r="H907" s="27"/>
      <c r="I907" s="27"/>
    </row>
    <row r="908" spans="6:9" ht="14.25" customHeight="1" x14ac:dyDescent="0.3">
      <c r="F908" s="27"/>
      <c r="G908" s="27"/>
      <c r="H908" s="27"/>
      <c r="I908" s="27"/>
    </row>
    <row r="909" spans="6:9" ht="14.25" customHeight="1" x14ac:dyDescent="0.3">
      <c r="F909" s="27"/>
      <c r="G909" s="27"/>
      <c r="H909" s="27"/>
      <c r="I909" s="27"/>
    </row>
    <row r="910" spans="6:9" ht="14.25" customHeight="1" x14ac:dyDescent="0.3">
      <c r="F910" s="27"/>
      <c r="G910" s="27"/>
      <c r="H910" s="27"/>
      <c r="I910" s="27"/>
    </row>
    <row r="911" spans="6:9" ht="14.25" customHeight="1" x14ac:dyDescent="0.3">
      <c r="F911" s="27"/>
      <c r="G911" s="27"/>
      <c r="H911" s="27"/>
      <c r="I911" s="27"/>
    </row>
    <row r="912" spans="6:9" ht="14.25" customHeight="1" x14ac:dyDescent="0.3">
      <c r="F912" s="27"/>
      <c r="G912" s="27"/>
      <c r="H912" s="27"/>
      <c r="I912" s="27"/>
    </row>
    <row r="913" spans="6:9" ht="14.25" customHeight="1" x14ac:dyDescent="0.3">
      <c r="F913" s="27"/>
      <c r="G913" s="27"/>
      <c r="H913" s="27"/>
      <c r="I913" s="27"/>
    </row>
    <row r="914" spans="6:9" ht="14.25" customHeight="1" x14ac:dyDescent="0.3">
      <c r="F914" s="27"/>
      <c r="G914" s="27"/>
      <c r="H914" s="27"/>
      <c r="I914" s="27"/>
    </row>
    <row r="915" spans="6:9" ht="14.25" customHeight="1" x14ac:dyDescent="0.3">
      <c r="F915" s="27"/>
      <c r="G915" s="27"/>
      <c r="H915" s="27"/>
      <c r="I915" s="27"/>
    </row>
    <row r="916" spans="6:9" ht="14.25" customHeight="1" x14ac:dyDescent="0.3">
      <c r="F916" s="27"/>
      <c r="G916" s="27"/>
      <c r="H916" s="27"/>
      <c r="I916" s="27"/>
    </row>
    <row r="917" spans="6:9" ht="14.25" customHeight="1" x14ac:dyDescent="0.3">
      <c r="F917" s="27"/>
      <c r="G917" s="27"/>
      <c r="H917" s="27"/>
      <c r="I917" s="27"/>
    </row>
    <row r="918" spans="6:9" ht="14.25" customHeight="1" x14ac:dyDescent="0.3">
      <c r="F918" s="27"/>
      <c r="G918" s="27"/>
      <c r="H918" s="27"/>
      <c r="I918" s="27"/>
    </row>
    <row r="919" spans="6:9" ht="14.25" customHeight="1" x14ac:dyDescent="0.3">
      <c r="F919" s="27"/>
      <c r="G919" s="27"/>
      <c r="H919" s="27"/>
      <c r="I919" s="27"/>
    </row>
    <row r="920" spans="6:9" ht="14.25" customHeight="1" x14ac:dyDescent="0.3">
      <c r="F920" s="27"/>
      <c r="G920" s="27"/>
      <c r="H920" s="27"/>
      <c r="I920" s="27"/>
    </row>
    <row r="921" spans="6:9" ht="14.25" customHeight="1" x14ac:dyDescent="0.3">
      <c r="F921" s="27"/>
      <c r="G921" s="27"/>
      <c r="H921" s="27"/>
      <c r="I921" s="27"/>
    </row>
    <row r="922" spans="6:9" ht="14.25" customHeight="1" x14ac:dyDescent="0.3">
      <c r="F922" s="27"/>
      <c r="G922" s="27"/>
      <c r="H922" s="27"/>
      <c r="I922" s="27"/>
    </row>
    <row r="923" spans="6:9" ht="14.25" customHeight="1" x14ac:dyDescent="0.3">
      <c r="F923" s="27"/>
      <c r="G923" s="27"/>
      <c r="H923" s="27"/>
      <c r="I923" s="27"/>
    </row>
    <row r="924" spans="6:9" ht="14.25" customHeight="1" x14ac:dyDescent="0.3">
      <c r="F924" s="27"/>
      <c r="G924" s="27"/>
      <c r="H924" s="27"/>
      <c r="I924" s="27"/>
    </row>
    <row r="925" spans="6:9" ht="14.25" customHeight="1" x14ac:dyDescent="0.3">
      <c r="F925" s="27"/>
      <c r="G925" s="27"/>
      <c r="H925" s="27"/>
      <c r="I925" s="27"/>
    </row>
    <row r="926" spans="6:9" ht="14.25" customHeight="1" x14ac:dyDescent="0.3">
      <c r="F926" s="27"/>
      <c r="G926" s="27"/>
      <c r="H926" s="27"/>
      <c r="I926" s="27"/>
    </row>
    <row r="927" spans="6:9" ht="14.25" customHeight="1" x14ac:dyDescent="0.3">
      <c r="F927" s="27"/>
      <c r="G927" s="27"/>
      <c r="H927" s="27"/>
      <c r="I927" s="27"/>
    </row>
    <row r="928" spans="6:9" ht="14.25" customHeight="1" x14ac:dyDescent="0.3">
      <c r="F928" s="27"/>
      <c r="G928" s="27"/>
      <c r="H928" s="27"/>
      <c r="I928" s="27"/>
    </row>
    <row r="929" spans="6:9" ht="14.25" customHeight="1" x14ac:dyDescent="0.3">
      <c r="F929" s="27"/>
      <c r="G929" s="27"/>
      <c r="H929" s="27"/>
      <c r="I929" s="27"/>
    </row>
    <row r="930" spans="6:9" ht="14.25" customHeight="1" x14ac:dyDescent="0.3">
      <c r="F930" s="27"/>
      <c r="G930" s="27"/>
      <c r="H930" s="27"/>
      <c r="I930" s="27"/>
    </row>
    <row r="931" spans="6:9" ht="14.25" customHeight="1" x14ac:dyDescent="0.3">
      <c r="F931" s="27"/>
      <c r="G931" s="27"/>
      <c r="H931" s="27"/>
      <c r="I931" s="27"/>
    </row>
    <row r="932" spans="6:9" ht="14.25" customHeight="1" x14ac:dyDescent="0.3">
      <c r="F932" s="27"/>
      <c r="G932" s="27"/>
      <c r="H932" s="27"/>
      <c r="I932" s="27"/>
    </row>
    <row r="933" spans="6:9" ht="14.25" customHeight="1" x14ac:dyDescent="0.3">
      <c r="F933" s="27"/>
      <c r="G933" s="27"/>
      <c r="H933" s="27"/>
      <c r="I933" s="27"/>
    </row>
    <row r="934" spans="6:9" ht="14.25" customHeight="1" x14ac:dyDescent="0.3">
      <c r="F934" s="27"/>
      <c r="G934" s="27"/>
      <c r="H934" s="27"/>
      <c r="I934" s="27"/>
    </row>
    <row r="935" spans="6:9" ht="14.25" customHeight="1" x14ac:dyDescent="0.3">
      <c r="F935" s="27"/>
      <c r="G935" s="27"/>
      <c r="H935" s="27"/>
      <c r="I935" s="27"/>
    </row>
    <row r="936" spans="6:9" ht="14.25" customHeight="1" x14ac:dyDescent="0.3">
      <c r="F936" s="27"/>
      <c r="G936" s="27"/>
      <c r="H936" s="27"/>
      <c r="I936" s="27"/>
    </row>
    <row r="937" spans="6:9" ht="14.25" customHeight="1" x14ac:dyDescent="0.3">
      <c r="F937" s="27"/>
      <c r="G937" s="27"/>
      <c r="H937" s="27"/>
      <c r="I937" s="27"/>
    </row>
    <row r="938" spans="6:9" ht="14.25" customHeight="1" x14ac:dyDescent="0.3">
      <c r="F938" s="27"/>
      <c r="G938" s="27"/>
      <c r="H938" s="27"/>
      <c r="I938" s="27"/>
    </row>
    <row r="939" spans="6:9" ht="14.25" customHeight="1" x14ac:dyDescent="0.3">
      <c r="F939" s="27"/>
      <c r="G939" s="27"/>
      <c r="H939" s="27"/>
      <c r="I939" s="27"/>
    </row>
    <row r="940" spans="6:9" ht="14.25" customHeight="1" x14ac:dyDescent="0.3">
      <c r="F940" s="27"/>
      <c r="G940" s="27"/>
      <c r="H940" s="27"/>
      <c r="I940" s="27"/>
    </row>
    <row r="941" spans="6:9" ht="14.25" customHeight="1" x14ac:dyDescent="0.3">
      <c r="F941" s="27"/>
      <c r="G941" s="27"/>
      <c r="H941" s="27"/>
      <c r="I941" s="27"/>
    </row>
    <row r="942" spans="6:9" ht="14.25" customHeight="1" x14ac:dyDescent="0.3">
      <c r="F942" s="27"/>
      <c r="G942" s="27"/>
      <c r="H942" s="27"/>
      <c r="I942" s="27"/>
    </row>
    <row r="943" spans="6:9" ht="14.25" customHeight="1" x14ac:dyDescent="0.3">
      <c r="F943" s="27"/>
      <c r="G943" s="27"/>
      <c r="H943" s="27"/>
      <c r="I943" s="27"/>
    </row>
    <row r="944" spans="6:9" ht="14.25" customHeight="1" x14ac:dyDescent="0.3">
      <c r="F944" s="27"/>
      <c r="G944" s="27"/>
      <c r="H944" s="27"/>
      <c r="I944" s="27"/>
    </row>
    <row r="945" spans="6:9" ht="14.25" customHeight="1" x14ac:dyDescent="0.3">
      <c r="F945" s="27"/>
      <c r="G945" s="27"/>
      <c r="H945" s="27"/>
      <c r="I945" s="27"/>
    </row>
    <row r="946" spans="6:9" ht="14.25" customHeight="1" x14ac:dyDescent="0.3">
      <c r="F946" s="27"/>
      <c r="G946" s="27"/>
      <c r="H946" s="27"/>
      <c r="I946" s="27"/>
    </row>
    <row r="947" spans="6:9" ht="14.25" customHeight="1" x14ac:dyDescent="0.3">
      <c r="F947" s="27"/>
      <c r="G947" s="27"/>
      <c r="H947" s="27"/>
      <c r="I947" s="27"/>
    </row>
    <row r="948" spans="6:9" ht="14.25" customHeight="1" x14ac:dyDescent="0.3">
      <c r="F948" s="27"/>
      <c r="G948" s="27"/>
      <c r="H948" s="27"/>
      <c r="I948" s="27"/>
    </row>
    <row r="949" spans="6:9" ht="14.25" customHeight="1" x14ac:dyDescent="0.3">
      <c r="F949" s="27"/>
      <c r="G949" s="27"/>
      <c r="H949" s="27"/>
      <c r="I949" s="27"/>
    </row>
    <row r="950" spans="6:9" ht="14.25" customHeight="1" x14ac:dyDescent="0.3">
      <c r="F950" s="27"/>
      <c r="G950" s="27"/>
      <c r="H950" s="27"/>
      <c r="I950" s="27"/>
    </row>
    <row r="951" spans="6:9" ht="14.25" customHeight="1" x14ac:dyDescent="0.3">
      <c r="F951" s="27"/>
      <c r="G951" s="27"/>
      <c r="H951" s="27"/>
      <c r="I951" s="27"/>
    </row>
    <row r="952" spans="6:9" ht="14.25" customHeight="1" x14ac:dyDescent="0.3">
      <c r="F952" s="27"/>
      <c r="G952" s="27"/>
      <c r="H952" s="27"/>
      <c r="I952" s="27"/>
    </row>
    <row r="953" spans="6:9" ht="14.25" customHeight="1" x14ac:dyDescent="0.3">
      <c r="F953" s="27"/>
      <c r="G953" s="27"/>
      <c r="H953" s="27"/>
      <c r="I953" s="27"/>
    </row>
    <row r="954" spans="6:9" ht="14.25" customHeight="1" x14ac:dyDescent="0.3">
      <c r="F954" s="27"/>
      <c r="G954" s="27"/>
      <c r="H954" s="27"/>
      <c r="I954" s="27"/>
    </row>
    <row r="955" spans="6:9" ht="14.25" customHeight="1" x14ac:dyDescent="0.3">
      <c r="F955" s="27"/>
      <c r="G955" s="27"/>
      <c r="H955" s="27"/>
      <c r="I955" s="27"/>
    </row>
    <row r="956" spans="6:9" ht="14.25" customHeight="1" x14ac:dyDescent="0.3">
      <c r="F956" s="27"/>
      <c r="G956" s="27"/>
      <c r="H956" s="27"/>
      <c r="I956" s="27"/>
    </row>
    <row r="957" spans="6:9" ht="14.25" customHeight="1" x14ac:dyDescent="0.3">
      <c r="F957" s="27"/>
      <c r="G957" s="27"/>
      <c r="H957" s="27"/>
      <c r="I957" s="27"/>
    </row>
    <row r="958" spans="6:9" ht="14.25" customHeight="1" x14ac:dyDescent="0.3">
      <c r="F958" s="27"/>
      <c r="G958" s="27"/>
      <c r="H958" s="27"/>
      <c r="I958" s="27"/>
    </row>
    <row r="959" spans="6:9" ht="14.25" customHeight="1" x14ac:dyDescent="0.3">
      <c r="F959" s="27"/>
      <c r="G959" s="27"/>
      <c r="H959" s="27"/>
      <c r="I959" s="27"/>
    </row>
    <row r="960" spans="6:9" ht="14.25" customHeight="1" x14ac:dyDescent="0.3">
      <c r="F960" s="27"/>
      <c r="G960" s="27"/>
      <c r="H960" s="27"/>
      <c r="I960" s="27"/>
    </row>
    <row r="961" spans="6:9" ht="14.25" customHeight="1" x14ac:dyDescent="0.3">
      <c r="F961" s="27"/>
      <c r="G961" s="27"/>
      <c r="H961" s="27"/>
      <c r="I961" s="27"/>
    </row>
    <row r="962" spans="6:9" ht="14.25" customHeight="1" x14ac:dyDescent="0.3">
      <c r="F962" s="27"/>
      <c r="G962" s="27"/>
      <c r="H962" s="27"/>
      <c r="I962" s="27"/>
    </row>
    <row r="963" spans="6:9" ht="14.25" customHeight="1" x14ac:dyDescent="0.3">
      <c r="F963" s="27"/>
      <c r="G963" s="27"/>
      <c r="H963" s="27"/>
      <c r="I963" s="27"/>
    </row>
    <row r="964" spans="6:9" ht="14.25" customHeight="1" x14ac:dyDescent="0.3">
      <c r="F964" s="27"/>
      <c r="G964" s="27"/>
      <c r="H964" s="27"/>
      <c r="I964" s="27"/>
    </row>
    <row r="965" spans="6:9" ht="14.25" customHeight="1" x14ac:dyDescent="0.3">
      <c r="F965" s="27"/>
      <c r="G965" s="27"/>
      <c r="H965" s="27"/>
      <c r="I965" s="27"/>
    </row>
    <row r="966" spans="6:9" ht="14.25" customHeight="1" x14ac:dyDescent="0.3">
      <c r="F966" s="27"/>
      <c r="G966" s="27"/>
      <c r="H966" s="27"/>
      <c r="I966" s="27"/>
    </row>
    <row r="967" spans="6:9" ht="14.25" customHeight="1" x14ac:dyDescent="0.3">
      <c r="F967" s="27"/>
      <c r="G967" s="27"/>
      <c r="H967" s="27"/>
      <c r="I967" s="27"/>
    </row>
    <row r="968" spans="6:9" ht="14.25" customHeight="1" x14ac:dyDescent="0.3">
      <c r="F968" s="27"/>
      <c r="G968" s="27"/>
      <c r="H968" s="27"/>
      <c r="I968" s="27"/>
    </row>
    <row r="969" spans="6:9" ht="14.25" customHeight="1" x14ac:dyDescent="0.3">
      <c r="F969" s="27"/>
      <c r="G969" s="27"/>
      <c r="H969" s="27"/>
      <c r="I969" s="27"/>
    </row>
    <row r="970" spans="6:9" ht="14.25" customHeight="1" x14ac:dyDescent="0.3">
      <c r="F970" s="27"/>
      <c r="G970" s="27"/>
      <c r="H970" s="27"/>
      <c r="I970" s="27"/>
    </row>
    <row r="971" spans="6:9" ht="14.25" customHeight="1" x14ac:dyDescent="0.3">
      <c r="F971" s="27"/>
      <c r="G971" s="27"/>
      <c r="H971" s="27"/>
      <c r="I971" s="27"/>
    </row>
    <row r="972" spans="6:9" ht="14.25" customHeight="1" x14ac:dyDescent="0.3">
      <c r="F972" s="27"/>
      <c r="G972" s="27"/>
      <c r="H972" s="27"/>
      <c r="I972" s="27"/>
    </row>
    <row r="973" spans="6:9" ht="14.25" customHeight="1" x14ac:dyDescent="0.3">
      <c r="F973" s="27"/>
      <c r="G973" s="27"/>
      <c r="H973" s="27"/>
      <c r="I973" s="27"/>
    </row>
    <row r="974" spans="6:9" ht="14.25" customHeight="1" x14ac:dyDescent="0.3">
      <c r="F974" s="27"/>
      <c r="G974" s="27"/>
      <c r="H974" s="27"/>
      <c r="I974" s="27"/>
    </row>
    <row r="975" spans="6:9" ht="14.25" customHeight="1" x14ac:dyDescent="0.3">
      <c r="F975" s="27"/>
      <c r="G975" s="27"/>
      <c r="H975" s="27"/>
      <c r="I975" s="27"/>
    </row>
    <row r="976" spans="6:9" ht="14.25" customHeight="1" x14ac:dyDescent="0.3">
      <c r="F976" s="27"/>
      <c r="G976" s="27"/>
      <c r="H976" s="27"/>
      <c r="I976" s="27"/>
    </row>
    <row r="977" spans="6:9" ht="14.25" customHeight="1" x14ac:dyDescent="0.3">
      <c r="F977" s="27"/>
      <c r="G977" s="27"/>
      <c r="H977" s="27"/>
      <c r="I977" s="27"/>
    </row>
    <row r="978" spans="6:9" ht="14.25" customHeight="1" x14ac:dyDescent="0.3">
      <c r="F978" s="27"/>
      <c r="G978" s="27"/>
      <c r="H978" s="27"/>
      <c r="I978" s="27"/>
    </row>
    <row r="979" spans="6:9" ht="14.25" customHeight="1" x14ac:dyDescent="0.3">
      <c r="F979" s="27"/>
      <c r="G979" s="27"/>
      <c r="H979" s="27"/>
      <c r="I979" s="27"/>
    </row>
    <row r="980" spans="6:9" ht="14.25" customHeight="1" x14ac:dyDescent="0.3">
      <c r="F980" s="27"/>
      <c r="G980" s="27"/>
      <c r="H980" s="27"/>
      <c r="I980" s="27"/>
    </row>
    <row r="981" spans="6:9" ht="14.25" customHeight="1" x14ac:dyDescent="0.3">
      <c r="F981" s="27"/>
      <c r="G981" s="27"/>
      <c r="H981" s="27"/>
      <c r="I981" s="27"/>
    </row>
    <row r="982" spans="6:9" ht="14.25" customHeight="1" x14ac:dyDescent="0.3">
      <c r="F982" s="27"/>
      <c r="G982" s="27"/>
      <c r="H982" s="27"/>
      <c r="I982" s="27"/>
    </row>
    <row r="983" spans="6:9" ht="14.25" customHeight="1" x14ac:dyDescent="0.3">
      <c r="F983" s="27"/>
      <c r="G983" s="27"/>
      <c r="H983" s="27"/>
      <c r="I983" s="27"/>
    </row>
    <row r="984" spans="6:9" ht="14.25" customHeight="1" x14ac:dyDescent="0.3">
      <c r="F984" s="27"/>
      <c r="G984" s="27"/>
      <c r="H984" s="27"/>
      <c r="I984" s="27"/>
    </row>
    <row r="985" spans="6:9" ht="14.25" customHeight="1" x14ac:dyDescent="0.3">
      <c r="F985" s="27"/>
      <c r="G985" s="27"/>
      <c r="H985" s="27"/>
      <c r="I985" s="27"/>
    </row>
    <row r="986" spans="6:9" ht="14.25" customHeight="1" x14ac:dyDescent="0.3">
      <c r="F986" s="27"/>
      <c r="G986" s="27"/>
      <c r="H986" s="27"/>
      <c r="I986" s="27"/>
    </row>
    <row r="987" spans="6:9" ht="14.25" customHeight="1" x14ac:dyDescent="0.3">
      <c r="F987" s="27"/>
      <c r="G987" s="27"/>
      <c r="H987" s="27"/>
      <c r="I987" s="27"/>
    </row>
    <row r="988" spans="6:9" ht="14.25" customHeight="1" x14ac:dyDescent="0.3">
      <c r="F988" s="27"/>
      <c r="G988" s="27"/>
      <c r="H988" s="27"/>
      <c r="I988" s="27"/>
    </row>
    <row r="989" spans="6:9" ht="14.25" customHeight="1" x14ac:dyDescent="0.3">
      <c r="F989" s="27"/>
      <c r="G989" s="27"/>
      <c r="H989" s="27"/>
      <c r="I989" s="27"/>
    </row>
    <row r="990" spans="6:9" ht="14.25" customHeight="1" x14ac:dyDescent="0.3">
      <c r="F990" s="27"/>
      <c r="G990" s="27"/>
      <c r="H990" s="27"/>
      <c r="I990" s="27"/>
    </row>
    <row r="991" spans="6:9" ht="14.25" customHeight="1" x14ac:dyDescent="0.3">
      <c r="F991" s="27"/>
      <c r="G991" s="27"/>
      <c r="H991" s="27"/>
      <c r="I991" s="27"/>
    </row>
    <row r="992" spans="6:9" ht="14.25" customHeight="1" x14ac:dyDescent="0.3">
      <c r="F992" s="27"/>
      <c r="G992" s="27"/>
      <c r="H992" s="27"/>
      <c r="I992" s="27"/>
    </row>
    <row r="993" spans="6:9" ht="14.25" customHeight="1" x14ac:dyDescent="0.3">
      <c r="F993" s="27"/>
      <c r="G993" s="27"/>
      <c r="H993" s="27"/>
      <c r="I993" s="27"/>
    </row>
    <row r="994" spans="6:9" ht="14.25" customHeight="1" x14ac:dyDescent="0.3">
      <c r="F994" s="27"/>
      <c r="G994" s="27"/>
      <c r="H994" s="27"/>
      <c r="I994" s="27"/>
    </row>
    <row r="995" spans="6:9" ht="14.25" customHeight="1" x14ac:dyDescent="0.3">
      <c r="F995" s="27"/>
      <c r="G995" s="27"/>
      <c r="H995" s="27"/>
      <c r="I995" s="27"/>
    </row>
    <row r="996" spans="6:9" ht="14.25" customHeight="1" x14ac:dyDescent="0.3">
      <c r="F996" s="27"/>
      <c r="G996" s="27"/>
      <c r="H996" s="27"/>
      <c r="I996" s="27"/>
    </row>
    <row r="997" spans="6:9" ht="14.25" customHeight="1" x14ac:dyDescent="0.3">
      <c r="F997" s="27"/>
      <c r="G997" s="27"/>
      <c r="H997" s="27"/>
      <c r="I997" s="27"/>
    </row>
    <row r="998" spans="6:9" ht="14.25" customHeight="1" x14ac:dyDescent="0.3">
      <c r="F998" s="27"/>
      <c r="G998" s="27"/>
      <c r="H998" s="27"/>
      <c r="I998" s="27"/>
    </row>
    <row r="999" spans="6:9" ht="14.25" customHeight="1" x14ac:dyDescent="0.3">
      <c r="F999" s="27"/>
      <c r="G999" s="27"/>
      <c r="H999" s="27"/>
      <c r="I999" s="27"/>
    </row>
    <row r="1000" spans="6:9" ht="14.25" customHeight="1" x14ac:dyDescent="0.3">
      <c r="F1000" s="27"/>
      <c r="G1000" s="27"/>
      <c r="H1000" s="27"/>
      <c r="I1000" s="27"/>
    </row>
    <row r="1001" spans="6:9" ht="14.25" customHeight="1" x14ac:dyDescent="0.3">
      <c r="F1001" s="27"/>
      <c r="G1001" s="27"/>
      <c r="H1001" s="27"/>
      <c r="I1001" s="27"/>
    </row>
    <row r="1002" spans="6:9" ht="14.25" customHeight="1" x14ac:dyDescent="0.3">
      <c r="F1002" s="27"/>
      <c r="G1002" s="27"/>
      <c r="H1002" s="27"/>
      <c r="I1002" s="27"/>
    </row>
    <row r="1003" spans="6:9" ht="14.25" customHeight="1" x14ac:dyDescent="0.3">
      <c r="F1003" s="27"/>
      <c r="G1003" s="27"/>
      <c r="H1003" s="27"/>
      <c r="I1003" s="27"/>
    </row>
    <row r="1004" spans="6:9" ht="14.25" customHeight="1" x14ac:dyDescent="0.3">
      <c r="F1004" s="27"/>
      <c r="G1004" s="27"/>
      <c r="H1004" s="27"/>
      <c r="I1004" s="27"/>
    </row>
    <row r="1005" spans="6:9" ht="14.25" customHeight="1" x14ac:dyDescent="0.3">
      <c r="F1005" s="27"/>
      <c r="G1005" s="27"/>
      <c r="H1005" s="27"/>
      <c r="I1005" s="27"/>
    </row>
  </sheetData>
  <mergeCells count="7">
    <mergeCell ref="A20:B20"/>
    <mergeCell ref="A22:B22"/>
    <mergeCell ref="A24:B24"/>
    <mergeCell ref="A31:B31"/>
    <mergeCell ref="A58:B58"/>
    <mergeCell ref="A53:B53"/>
    <mergeCell ref="A35:B35"/>
  </mergeCells>
  <pageMargins left="0.70866141732283472" right="0.70866141732283472" top="0.74803149606299213" bottom="0.74803149606299213" header="0" footer="0"/>
  <pageSetup paperSize="9" fitToHeight="0" orientation="portrait" r:id="rId1"/>
  <headerFooter>
    <oddHeader>&amp;LPNZ d.o.o.&amp;R17_648</oddHeader>
    <oddFooter>&amp;C&amp;A&amp;R&amp;P/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997"/>
  <sheetViews>
    <sheetView topLeftCell="A79" zoomScale="110" zoomScaleNormal="110" workbookViewId="0">
      <selection activeCell="K75" sqref="K75"/>
    </sheetView>
  </sheetViews>
  <sheetFormatPr defaultColWidth="12.59765625" defaultRowHeight="15" customHeight="1" x14ac:dyDescent="0.25"/>
  <cols>
    <col min="1" max="1" width="19.8984375" customWidth="1"/>
    <col min="2" max="2" width="9.3984375" style="247" customWidth="1"/>
    <col min="3" max="3" width="29.5" customWidth="1"/>
    <col min="4" max="4" width="6.69921875" customWidth="1"/>
    <col min="5" max="6" width="11.09765625" customWidth="1"/>
    <col min="7" max="7" width="12.59765625" customWidth="1"/>
    <col min="8" max="8" width="11.09765625" customWidth="1"/>
    <col min="9" max="9" width="13.69921875" customWidth="1"/>
    <col min="10" max="10" width="7.59765625" customWidth="1"/>
    <col min="11" max="11" width="12.3984375" customWidth="1"/>
    <col min="12" max="12" width="13.3984375" customWidth="1"/>
    <col min="13" max="26" width="7.59765625" customWidth="1"/>
  </cols>
  <sheetData>
    <row r="1" spans="1:12" ht="14.25" customHeight="1" x14ac:dyDescent="0.25">
      <c r="A1" s="12" t="s">
        <v>77</v>
      </c>
      <c r="B1" s="243" t="s">
        <v>12</v>
      </c>
      <c r="C1" s="13" t="s">
        <v>13</v>
      </c>
      <c r="D1" s="12" t="s">
        <v>14</v>
      </c>
      <c r="E1" s="14" t="s">
        <v>15</v>
      </c>
      <c r="F1" s="15" t="s">
        <v>16</v>
      </c>
      <c r="G1" s="15" t="s">
        <v>78</v>
      </c>
      <c r="H1" s="15" t="s">
        <v>0</v>
      </c>
      <c r="I1" s="15" t="s">
        <v>79</v>
      </c>
    </row>
    <row r="2" spans="1:12" ht="14.25" customHeight="1" x14ac:dyDescent="0.25">
      <c r="A2" s="16" t="str">
        <f>'SKLOP 2 REKAP'!B14</f>
        <v>3_02 Vodovod</v>
      </c>
      <c r="B2" s="256"/>
      <c r="C2" s="18"/>
      <c r="D2" s="17"/>
      <c r="E2" s="19"/>
      <c r="F2" s="20"/>
      <c r="G2" s="21"/>
      <c r="H2" s="21"/>
      <c r="I2" s="21"/>
    </row>
    <row r="3" spans="1:12" ht="14.25" customHeight="1" x14ac:dyDescent="0.25">
      <c r="A3" s="16"/>
      <c r="B3" s="256"/>
      <c r="C3" s="18"/>
      <c r="D3" s="17"/>
      <c r="E3" s="19"/>
      <c r="F3" s="20"/>
      <c r="G3" s="21"/>
      <c r="H3" s="21"/>
      <c r="I3" s="21"/>
    </row>
    <row r="4" spans="1:12" ht="14.25" customHeight="1" x14ac:dyDescent="0.25">
      <c r="A4" s="22" t="str">
        <f>A2</f>
        <v>3_02 Vodovod</v>
      </c>
      <c r="B4" s="257"/>
      <c r="C4" s="23"/>
      <c r="D4" s="23"/>
      <c r="E4" s="24"/>
      <c r="F4" s="25"/>
      <c r="G4" s="26">
        <f>G5+G34</f>
        <v>4000</v>
      </c>
      <c r="H4" s="26">
        <f>H5+H34</f>
        <v>880</v>
      </c>
      <c r="I4" s="26">
        <f>I5+I34</f>
        <v>4880</v>
      </c>
    </row>
    <row r="5" spans="1:12" ht="28.5" customHeight="1" x14ac:dyDescent="0.25">
      <c r="A5" s="65" t="s">
        <v>268</v>
      </c>
      <c r="B5" s="258"/>
      <c r="C5" s="66"/>
      <c r="D5" s="66"/>
      <c r="E5" s="67"/>
      <c r="F5" s="68"/>
      <c r="G5" s="26">
        <f>ROUND(SUM(G6:G33)/2,2)</f>
        <v>0</v>
      </c>
      <c r="H5" s="26">
        <f>ROUND(SUM(H6:H33)/2,2)</f>
        <v>0</v>
      </c>
      <c r="I5" s="26">
        <f>ROUND(SUM(I6:I33)/2,2)</f>
        <v>0</v>
      </c>
    </row>
    <row r="6" spans="1:12" ht="28.5" customHeight="1" x14ac:dyDescent="0.3">
      <c r="A6" s="28" t="s">
        <v>269</v>
      </c>
      <c r="B6" s="259"/>
      <c r="C6" s="112"/>
      <c r="D6" s="111"/>
      <c r="E6" s="113"/>
      <c r="F6" s="114"/>
      <c r="G6" s="115">
        <f>SUM(G7:G15)</f>
        <v>0</v>
      </c>
      <c r="H6" s="115">
        <f>SUM(H7:H15)</f>
        <v>0</v>
      </c>
      <c r="I6" s="115">
        <f>SUM(I7:I15)</f>
        <v>0</v>
      </c>
      <c r="K6" s="69">
        <f>G6+G16</f>
        <v>0</v>
      </c>
      <c r="L6" s="69">
        <f>ROUND(SUM(G6:G32)/2,2)</f>
        <v>0</v>
      </c>
    </row>
    <row r="7" spans="1:12" ht="42.75" customHeight="1" x14ac:dyDescent="0.25">
      <c r="A7" s="34"/>
      <c r="B7" s="104"/>
      <c r="C7" s="153" t="s">
        <v>270</v>
      </c>
      <c r="D7" s="100"/>
      <c r="E7" s="154"/>
      <c r="F7" s="137"/>
      <c r="G7" s="137"/>
      <c r="H7" s="137"/>
      <c r="I7" s="137"/>
    </row>
    <row r="8" spans="1:12" ht="65.25" customHeight="1" x14ac:dyDescent="0.25">
      <c r="A8" s="34"/>
      <c r="B8" s="104" t="s">
        <v>362</v>
      </c>
      <c r="C8" s="101" t="s">
        <v>271</v>
      </c>
      <c r="D8" s="100" t="s">
        <v>207</v>
      </c>
      <c r="E8" s="154">
        <v>1</v>
      </c>
      <c r="F8" s="137"/>
      <c r="G8" s="137">
        <f>ROUND(E8*F8,2)</f>
        <v>0</v>
      </c>
      <c r="H8" s="137">
        <f>ROUND(G8*0.22,2)</f>
        <v>0</v>
      </c>
      <c r="I8" s="137">
        <f>G8+H8</f>
        <v>0</v>
      </c>
    </row>
    <row r="9" spans="1:12" ht="39" customHeight="1" x14ac:dyDescent="0.3">
      <c r="B9" s="260"/>
      <c r="C9" s="153" t="s">
        <v>272</v>
      </c>
      <c r="D9" s="155"/>
      <c r="E9" s="155"/>
      <c r="F9" s="156"/>
      <c r="G9" s="137"/>
      <c r="H9" s="137"/>
      <c r="I9" s="156"/>
    </row>
    <row r="10" spans="1:12" ht="120" x14ac:dyDescent="0.25">
      <c r="B10" s="260">
        <v>2</v>
      </c>
      <c r="C10" s="101" t="s">
        <v>273</v>
      </c>
      <c r="D10" s="100" t="s">
        <v>207</v>
      </c>
      <c r="E10" s="154">
        <v>1</v>
      </c>
      <c r="F10" s="137"/>
      <c r="G10" s="137">
        <f t="shared" ref="G10:G15" si="0">ROUND(E10*F10,2)</f>
        <v>0</v>
      </c>
      <c r="H10" s="137">
        <f t="shared" ref="H10:H15" si="1">ROUND(G10*0.22,2)</f>
        <v>0</v>
      </c>
      <c r="I10" s="137">
        <f>G10+H10</f>
        <v>0</v>
      </c>
    </row>
    <row r="11" spans="1:12" ht="39" customHeight="1" x14ac:dyDescent="0.3">
      <c r="B11" s="260"/>
      <c r="C11" s="153" t="s">
        <v>274</v>
      </c>
      <c r="D11" s="155"/>
      <c r="E11" s="155"/>
      <c r="F11" s="156"/>
      <c r="G11" s="137"/>
      <c r="H11" s="137"/>
      <c r="I11" s="156"/>
    </row>
    <row r="12" spans="1:12" ht="113.25" customHeight="1" x14ac:dyDescent="0.25">
      <c r="B12" s="260">
        <v>3</v>
      </c>
      <c r="C12" s="101" t="s">
        <v>275</v>
      </c>
      <c r="D12" s="100" t="s">
        <v>207</v>
      </c>
      <c r="E12" s="154">
        <v>1</v>
      </c>
      <c r="F12" s="137"/>
      <c r="G12" s="137">
        <f t="shared" si="0"/>
        <v>0</v>
      </c>
      <c r="H12" s="137">
        <f t="shared" si="1"/>
        <v>0</v>
      </c>
      <c r="I12" s="137">
        <f>G12+H12</f>
        <v>0</v>
      </c>
    </row>
    <row r="13" spans="1:12" ht="53.25" customHeight="1" x14ac:dyDescent="0.25">
      <c r="B13" s="260">
        <v>4</v>
      </c>
      <c r="C13" s="101" t="s">
        <v>276</v>
      </c>
      <c r="D13" s="100" t="s">
        <v>277</v>
      </c>
      <c r="E13" s="154">
        <v>4</v>
      </c>
      <c r="F13" s="137"/>
      <c r="G13" s="137">
        <f t="shared" si="0"/>
        <v>0</v>
      </c>
      <c r="H13" s="137">
        <f t="shared" si="1"/>
        <v>0</v>
      </c>
      <c r="I13" s="137">
        <f>G13+H13</f>
        <v>0</v>
      </c>
    </row>
    <row r="14" spans="1:12" ht="48" x14ac:dyDescent="0.25">
      <c r="B14" s="260">
        <v>5</v>
      </c>
      <c r="C14" s="101" t="s">
        <v>278</v>
      </c>
      <c r="D14" s="100" t="s">
        <v>277</v>
      </c>
      <c r="E14" s="154">
        <v>3</v>
      </c>
      <c r="F14" s="137"/>
      <c r="G14" s="137">
        <f t="shared" si="0"/>
        <v>0</v>
      </c>
      <c r="H14" s="137">
        <f t="shared" si="1"/>
        <v>0</v>
      </c>
      <c r="I14" s="137">
        <f>G14+H14</f>
        <v>0</v>
      </c>
    </row>
    <row r="15" spans="1:12" ht="39" customHeight="1" x14ac:dyDescent="0.25">
      <c r="B15" s="260">
        <v>6</v>
      </c>
      <c r="C15" s="101" t="s">
        <v>279</v>
      </c>
      <c r="D15" s="100" t="s">
        <v>207</v>
      </c>
      <c r="E15" s="154">
        <v>3</v>
      </c>
      <c r="F15" s="137"/>
      <c r="G15" s="137">
        <f t="shared" si="0"/>
        <v>0</v>
      </c>
      <c r="H15" s="137">
        <f t="shared" si="1"/>
        <v>0</v>
      </c>
      <c r="I15" s="137">
        <f>G15+H15</f>
        <v>0</v>
      </c>
    </row>
    <row r="16" spans="1:12" ht="35.25" customHeight="1" x14ac:dyDescent="0.3">
      <c r="A16" s="28" t="s">
        <v>280</v>
      </c>
      <c r="B16" s="261"/>
      <c r="C16" s="55"/>
      <c r="D16" s="54"/>
      <c r="E16" s="64"/>
      <c r="F16" s="57"/>
      <c r="G16" s="150">
        <f>SUM(G17:G32)</f>
        <v>0</v>
      </c>
      <c r="H16" s="150">
        <f>SUM(H17:H32)</f>
        <v>0</v>
      </c>
      <c r="I16" s="150">
        <f>SUM(I17:I32)</f>
        <v>0</v>
      </c>
      <c r="K16" s="69"/>
      <c r="L16" s="69"/>
    </row>
    <row r="17" spans="2:9" ht="44.25" customHeight="1" x14ac:dyDescent="0.25">
      <c r="C17" s="70" t="s">
        <v>281</v>
      </c>
      <c r="D17" s="17"/>
      <c r="E17" s="19"/>
      <c r="F17" s="20"/>
      <c r="G17" s="20"/>
      <c r="H17" s="20"/>
      <c r="I17" s="20"/>
    </row>
    <row r="18" spans="2:9" ht="33" customHeight="1" x14ac:dyDescent="0.25">
      <c r="B18" s="260"/>
      <c r="C18" s="153" t="s">
        <v>282</v>
      </c>
      <c r="D18" s="100"/>
      <c r="E18" s="154"/>
      <c r="F18" s="137"/>
      <c r="G18" s="137"/>
      <c r="H18" s="137"/>
      <c r="I18" s="137"/>
    </row>
    <row r="19" spans="2:9" ht="47.25" customHeight="1" x14ac:dyDescent="0.3">
      <c r="B19" s="260">
        <v>1</v>
      </c>
      <c r="C19" s="101" t="s">
        <v>283</v>
      </c>
      <c r="D19" s="155"/>
      <c r="E19" s="155"/>
      <c r="F19" s="156"/>
      <c r="G19" s="156"/>
      <c r="H19" s="156"/>
      <c r="I19" s="156"/>
    </row>
    <row r="20" spans="2:9" ht="33" customHeight="1" x14ac:dyDescent="0.25">
      <c r="B20" s="260">
        <v>2</v>
      </c>
      <c r="C20" s="101" t="s">
        <v>284</v>
      </c>
      <c r="D20" s="100" t="s">
        <v>285</v>
      </c>
      <c r="E20" s="154">
        <v>4</v>
      </c>
      <c r="F20" s="137"/>
      <c r="G20" s="137">
        <f>ROUND(E20*F20,2)</f>
        <v>0</v>
      </c>
      <c r="H20" s="137">
        <f>ROUND(G20*0.22,2)</f>
        <v>0</v>
      </c>
      <c r="I20" s="137">
        <f>G20+H20</f>
        <v>0</v>
      </c>
    </row>
    <row r="21" spans="2:9" ht="33" customHeight="1" x14ac:dyDescent="0.25">
      <c r="B21" s="260">
        <v>3</v>
      </c>
      <c r="C21" s="101" t="s">
        <v>286</v>
      </c>
      <c r="D21" s="100" t="s">
        <v>207</v>
      </c>
      <c r="E21" s="154">
        <v>2</v>
      </c>
      <c r="F21" s="137"/>
      <c r="G21" s="137">
        <f t="shared" ref="G21:G32" si="2">ROUND(E21*F21,2)</f>
        <v>0</v>
      </c>
      <c r="H21" s="137">
        <f t="shared" ref="H21:H32" si="3">ROUND(G21*0.22,2)</f>
        <v>0</v>
      </c>
      <c r="I21" s="137">
        <f>G21+H21</f>
        <v>0</v>
      </c>
    </row>
    <row r="22" spans="2:9" ht="33" customHeight="1" x14ac:dyDescent="0.25">
      <c r="B22" s="260">
        <v>4</v>
      </c>
      <c r="C22" s="101" t="s">
        <v>287</v>
      </c>
      <c r="D22" s="100" t="s">
        <v>207</v>
      </c>
      <c r="E22" s="154">
        <v>2</v>
      </c>
      <c r="F22" s="137"/>
      <c r="G22" s="137">
        <f t="shared" si="2"/>
        <v>0</v>
      </c>
      <c r="H22" s="137">
        <f t="shared" si="3"/>
        <v>0</v>
      </c>
      <c r="I22" s="137">
        <f>G22+H22</f>
        <v>0</v>
      </c>
    </row>
    <row r="23" spans="2:9" ht="20.25" customHeight="1" x14ac:dyDescent="0.3">
      <c r="B23" s="260">
        <v>5</v>
      </c>
      <c r="C23" s="153" t="s">
        <v>288</v>
      </c>
      <c r="D23" s="155"/>
      <c r="E23" s="155"/>
      <c r="F23" s="156"/>
      <c r="G23" s="137"/>
      <c r="H23" s="137"/>
      <c r="I23" s="156"/>
    </row>
    <row r="24" spans="2:9" ht="25.5" customHeight="1" x14ac:dyDescent="0.25">
      <c r="B24" s="260">
        <v>6</v>
      </c>
      <c r="C24" s="101" t="s">
        <v>289</v>
      </c>
      <c r="D24" s="100" t="s">
        <v>207</v>
      </c>
      <c r="E24" s="154">
        <v>3</v>
      </c>
      <c r="F24" s="137"/>
      <c r="G24" s="137">
        <f t="shared" si="2"/>
        <v>0</v>
      </c>
      <c r="H24" s="137">
        <f t="shared" si="3"/>
        <v>0</v>
      </c>
      <c r="I24" s="137">
        <f>G24+H24</f>
        <v>0</v>
      </c>
    </row>
    <row r="25" spans="2:9" ht="18.75" customHeight="1" x14ac:dyDescent="0.25">
      <c r="B25" s="260">
        <v>7</v>
      </c>
      <c r="C25" s="101" t="s">
        <v>290</v>
      </c>
      <c r="D25" s="100" t="s">
        <v>207</v>
      </c>
      <c r="E25" s="154">
        <v>2</v>
      </c>
      <c r="F25" s="137"/>
      <c r="G25" s="137">
        <f t="shared" si="2"/>
        <v>0</v>
      </c>
      <c r="H25" s="137">
        <f t="shared" si="3"/>
        <v>0</v>
      </c>
      <c r="I25" s="137">
        <f>G25+H25</f>
        <v>0</v>
      </c>
    </row>
    <row r="26" spans="2:9" ht="27" customHeight="1" x14ac:dyDescent="0.25">
      <c r="B26" s="260">
        <v>8</v>
      </c>
      <c r="C26" s="101" t="s">
        <v>291</v>
      </c>
      <c r="D26" s="100" t="s">
        <v>207</v>
      </c>
      <c r="E26" s="154">
        <v>2</v>
      </c>
      <c r="F26" s="137"/>
      <c r="G26" s="137">
        <f t="shared" si="2"/>
        <v>0</v>
      </c>
      <c r="H26" s="137">
        <f t="shared" si="3"/>
        <v>0</v>
      </c>
      <c r="I26" s="137">
        <f>G26+H26</f>
        <v>0</v>
      </c>
    </row>
    <row r="27" spans="2:9" ht="19.5" customHeight="1" x14ac:dyDescent="0.3">
      <c r="B27" s="260"/>
      <c r="C27" s="153" t="s">
        <v>292</v>
      </c>
      <c r="D27" s="155"/>
      <c r="E27" s="155"/>
      <c r="F27" s="156"/>
      <c r="G27" s="137"/>
      <c r="H27" s="137"/>
      <c r="I27" s="156"/>
    </row>
    <row r="28" spans="2:9" ht="44.25" customHeight="1" x14ac:dyDescent="0.25">
      <c r="B28" s="260">
        <v>9</v>
      </c>
      <c r="C28" s="101" t="s">
        <v>293</v>
      </c>
      <c r="D28" s="100" t="s">
        <v>207</v>
      </c>
      <c r="E28" s="154">
        <v>2</v>
      </c>
      <c r="F28" s="137"/>
      <c r="G28" s="137">
        <f t="shared" si="2"/>
        <v>0</v>
      </c>
      <c r="H28" s="137">
        <f t="shared" si="3"/>
        <v>0</v>
      </c>
      <c r="I28" s="137">
        <f>G28+H28</f>
        <v>0</v>
      </c>
    </row>
    <row r="29" spans="2:9" ht="36.75" customHeight="1" x14ac:dyDescent="0.25">
      <c r="B29" s="260">
        <v>10</v>
      </c>
      <c r="C29" s="101" t="s">
        <v>294</v>
      </c>
      <c r="D29" s="100" t="s">
        <v>207</v>
      </c>
      <c r="E29" s="154">
        <v>4</v>
      </c>
      <c r="F29" s="137"/>
      <c r="G29" s="137">
        <f t="shared" si="2"/>
        <v>0</v>
      </c>
      <c r="H29" s="137">
        <f t="shared" si="3"/>
        <v>0</v>
      </c>
      <c r="I29" s="137">
        <f>G29+H29</f>
        <v>0</v>
      </c>
    </row>
    <row r="30" spans="2:9" ht="33" customHeight="1" x14ac:dyDescent="0.3">
      <c r="B30" s="260"/>
      <c r="C30" s="153" t="s">
        <v>295</v>
      </c>
      <c r="D30" s="155"/>
      <c r="E30" s="155"/>
      <c r="F30" s="156"/>
      <c r="G30" s="137"/>
      <c r="H30" s="137"/>
      <c r="I30" s="156"/>
    </row>
    <row r="31" spans="2:9" ht="33" customHeight="1" x14ac:dyDescent="0.25">
      <c r="B31" s="260">
        <v>11</v>
      </c>
      <c r="C31" s="101" t="s">
        <v>296</v>
      </c>
      <c r="D31" s="100" t="s">
        <v>207</v>
      </c>
      <c r="E31" s="154">
        <v>3</v>
      </c>
      <c r="F31" s="137"/>
      <c r="G31" s="137">
        <f t="shared" si="2"/>
        <v>0</v>
      </c>
      <c r="H31" s="137">
        <f t="shared" si="3"/>
        <v>0</v>
      </c>
      <c r="I31" s="137">
        <f>G31+H31</f>
        <v>0</v>
      </c>
    </row>
    <row r="32" spans="2:9" ht="33" customHeight="1" x14ac:dyDescent="0.25">
      <c r="B32" s="260">
        <v>12</v>
      </c>
      <c r="C32" s="101" t="s">
        <v>297</v>
      </c>
      <c r="D32" s="100" t="s">
        <v>207</v>
      </c>
      <c r="E32" s="154">
        <v>7</v>
      </c>
      <c r="F32" s="137"/>
      <c r="G32" s="137">
        <f t="shared" si="2"/>
        <v>0</v>
      </c>
      <c r="H32" s="137">
        <f t="shared" si="3"/>
        <v>0</v>
      </c>
      <c r="I32" s="137">
        <f>G32+H32</f>
        <v>0</v>
      </c>
    </row>
    <row r="33" spans="1:12" ht="14.25" customHeight="1" x14ac:dyDescent="0.3">
      <c r="F33" s="27"/>
      <c r="G33" s="27"/>
      <c r="H33" s="27"/>
      <c r="I33" s="27"/>
    </row>
    <row r="34" spans="1:12" ht="21.75" customHeight="1" x14ac:dyDescent="0.3">
      <c r="A34" s="65" t="s">
        <v>298</v>
      </c>
      <c r="B34" s="258"/>
      <c r="C34" s="66"/>
      <c r="D34" s="66"/>
      <c r="E34" s="67"/>
      <c r="F34" s="68"/>
      <c r="G34" s="71">
        <f>ROUND(SUM(G35:G106)/2,2)</f>
        <v>4000</v>
      </c>
      <c r="H34" s="71">
        <f>ROUND(SUM(H35:H106)/2,2)</f>
        <v>880</v>
      </c>
      <c r="I34" s="71">
        <f>ROUND(SUM(I35:I106)/2,2)</f>
        <v>4880</v>
      </c>
      <c r="L34" s="69">
        <f>ROUND(SUM(G35:G106)/2,2)</f>
        <v>4000</v>
      </c>
    </row>
    <row r="35" spans="1:12" ht="19.5" customHeight="1" thickTop="1" x14ac:dyDescent="0.25">
      <c r="A35" s="28" t="s">
        <v>299</v>
      </c>
      <c r="B35" s="259"/>
      <c r="C35" s="112"/>
      <c r="D35" s="111"/>
      <c r="E35" s="113"/>
      <c r="F35" s="114"/>
      <c r="G35" s="115">
        <f>SUM(G36:G40)</f>
        <v>0</v>
      </c>
      <c r="H35" s="115">
        <f>SUM(H36:H40)</f>
        <v>0</v>
      </c>
      <c r="I35" s="115">
        <f>SUM(I36:I40)</f>
        <v>0</v>
      </c>
    </row>
    <row r="36" spans="1:12" ht="31.5" customHeight="1" x14ac:dyDescent="0.25">
      <c r="A36" s="34"/>
      <c r="B36" s="104" t="s">
        <v>362</v>
      </c>
      <c r="C36" s="101" t="s">
        <v>301</v>
      </c>
      <c r="D36" s="100" t="s">
        <v>302</v>
      </c>
      <c r="E36" s="154">
        <v>25</v>
      </c>
      <c r="F36" s="137"/>
      <c r="G36" s="137">
        <f>ROUND(E36*F36,2)</f>
        <v>0</v>
      </c>
      <c r="H36" s="137">
        <f>ROUND(G36*0.22,2)</f>
        <v>0</v>
      </c>
      <c r="I36" s="137">
        <f>G36+H36</f>
        <v>0</v>
      </c>
    </row>
    <row r="37" spans="1:12" ht="31.5" customHeight="1" x14ac:dyDescent="0.25">
      <c r="A37" s="34"/>
      <c r="B37" s="104" t="s">
        <v>365</v>
      </c>
      <c r="C37" s="101" t="s">
        <v>303</v>
      </c>
      <c r="D37" s="100" t="s">
        <v>302</v>
      </c>
      <c r="E37" s="154">
        <v>3</v>
      </c>
      <c r="F37" s="137"/>
      <c r="G37" s="137">
        <f t="shared" ref="G37:G39" si="4">ROUND(E37*F37,2)</f>
        <v>0</v>
      </c>
      <c r="H37" s="137">
        <f t="shared" ref="H37:H39" si="5">ROUND(G37*0.22,2)</f>
        <v>0</v>
      </c>
      <c r="I37" s="137">
        <f>G37+H37</f>
        <v>0</v>
      </c>
    </row>
    <row r="38" spans="1:12" ht="31.5" customHeight="1" x14ac:dyDescent="0.25">
      <c r="A38" s="34"/>
      <c r="B38" s="104" t="s">
        <v>522</v>
      </c>
      <c r="C38" s="101" t="s">
        <v>304</v>
      </c>
      <c r="D38" s="100" t="s">
        <v>300</v>
      </c>
      <c r="E38" s="154">
        <v>3</v>
      </c>
      <c r="F38" s="137"/>
      <c r="G38" s="137">
        <f t="shared" si="4"/>
        <v>0</v>
      </c>
      <c r="H38" s="137">
        <f t="shared" si="5"/>
        <v>0</v>
      </c>
      <c r="I38" s="137">
        <f>G38+H38</f>
        <v>0</v>
      </c>
    </row>
    <row r="39" spans="1:12" ht="31.5" customHeight="1" x14ac:dyDescent="0.25">
      <c r="A39" s="34"/>
      <c r="B39" s="104" t="s">
        <v>521</v>
      </c>
      <c r="C39" s="101" t="s">
        <v>305</v>
      </c>
      <c r="D39" s="100" t="s">
        <v>300</v>
      </c>
      <c r="E39" s="154">
        <v>40</v>
      </c>
      <c r="F39" s="137"/>
      <c r="G39" s="137">
        <f t="shared" si="4"/>
        <v>0</v>
      </c>
      <c r="H39" s="137">
        <f t="shared" si="5"/>
        <v>0</v>
      </c>
      <c r="I39" s="137">
        <f>G39+H39</f>
        <v>0</v>
      </c>
    </row>
    <row r="40" spans="1:12" ht="14.25" customHeight="1" x14ac:dyDescent="0.25">
      <c r="A40" s="34"/>
      <c r="B40" s="256"/>
      <c r="C40" s="18"/>
      <c r="D40" s="17"/>
      <c r="E40" s="19"/>
      <c r="F40" s="20"/>
      <c r="G40" s="20"/>
      <c r="H40" s="20"/>
      <c r="I40" s="20"/>
    </row>
    <row r="41" spans="1:12" ht="14.25" customHeight="1" x14ac:dyDescent="0.25">
      <c r="A41" s="28" t="s">
        <v>306</v>
      </c>
      <c r="B41" s="259"/>
      <c r="C41" s="112"/>
      <c r="D41" s="111"/>
      <c r="E41" s="113"/>
      <c r="F41" s="114"/>
      <c r="G41" s="115">
        <f>SUM(G42:G47)</f>
        <v>0</v>
      </c>
      <c r="H41" s="115">
        <f>SUM(H42:H47)</f>
        <v>0</v>
      </c>
      <c r="I41" s="115">
        <f>SUM(I42:I47)</f>
        <v>0</v>
      </c>
    </row>
    <row r="42" spans="1:12" ht="41.25" customHeight="1" x14ac:dyDescent="0.25">
      <c r="A42" s="34"/>
      <c r="B42" s="104" t="s">
        <v>362</v>
      </c>
      <c r="C42" s="101" t="s">
        <v>307</v>
      </c>
      <c r="D42" s="100" t="s">
        <v>308</v>
      </c>
      <c r="E42" s="154">
        <v>32</v>
      </c>
      <c r="F42" s="137"/>
      <c r="G42" s="137">
        <f>ROUND(E42*F42,2)</f>
        <v>0</v>
      </c>
      <c r="H42" s="137">
        <f>ROUND(G42*0.22,2)</f>
        <v>0</v>
      </c>
      <c r="I42" s="137">
        <f>G42+H42</f>
        <v>0</v>
      </c>
    </row>
    <row r="43" spans="1:12" ht="81.75" customHeight="1" x14ac:dyDescent="0.25">
      <c r="A43" s="34"/>
      <c r="B43" s="104" t="s">
        <v>365</v>
      </c>
      <c r="C43" s="101" t="s">
        <v>309</v>
      </c>
      <c r="D43" s="100" t="s">
        <v>207</v>
      </c>
      <c r="E43" s="154">
        <v>1</v>
      </c>
      <c r="F43" s="137"/>
      <c r="G43" s="137">
        <f t="shared" ref="G43:G46" si="6">ROUND(E43*F43,2)</f>
        <v>0</v>
      </c>
      <c r="H43" s="137">
        <f t="shared" ref="H43:H46" si="7">ROUND(G43*0.22,2)</f>
        <v>0</v>
      </c>
      <c r="I43" s="137">
        <f>G43+H43</f>
        <v>0</v>
      </c>
    </row>
    <row r="44" spans="1:12" ht="74.25" customHeight="1" x14ac:dyDescent="0.25">
      <c r="A44" s="34"/>
      <c r="B44" s="104" t="s">
        <v>522</v>
      </c>
      <c r="C44" s="101" t="s">
        <v>310</v>
      </c>
      <c r="D44" s="100" t="s">
        <v>311</v>
      </c>
      <c r="E44" s="154">
        <v>12.5</v>
      </c>
      <c r="F44" s="137"/>
      <c r="G44" s="137">
        <f t="shared" si="6"/>
        <v>0</v>
      </c>
      <c r="H44" s="137">
        <f t="shared" si="7"/>
        <v>0</v>
      </c>
      <c r="I44" s="137">
        <f>G44+H44</f>
        <v>0</v>
      </c>
    </row>
    <row r="45" spans="1:12" ht="24.75" customHeight="1" x14ac:dyDescent="0.25">
      <c r="A45" s="34"/>
      <c r="B45" s="104" t="s">
        <v>521</v>
      </c>
      <c r="C45" s="101" t="s">
        <v>312</v>
      </c>
      <c r="D45" s="100" t="s">
        <v>207</v>
      </c>
      <c r="E45" s="154">
        <v>2</v>
      </c>
      <c r="F45" s="137"/>
      <c r="G45" s="137">
        <f t="shared" si="6"/>
        <v>0</v>
      </c>
      <c r="H45" s="137">
        <f t="shared" si="7"/>
        <v>0</v>
      </c>
      <c r="I45" s="137">
        <f>G45+H45</f>
        <v>0</v>
      </c>
    </row>
    <row r="46" spans="1:12" ht="86.25" customHeight="1" x14ac:dyDescent="0.25">
      <c r="A46" s="34"/>
      <c r="B46" s="104" t="s">
        <v>372</v>
      </c>
      <c r="C46" s="101" t="s">
        <v>313</v>
      </c>
      <c r="D46" s="100" t="s">
        <v>314</v>
      </c>
      <c r="E46" s="154">
        <v>1</v>
      </c>
      <c r="F46" s="137"/>
      <c r="G46" s="137">
        <f t="shared" si="6"/>
        <v>0</v>
      </c>
      <c r="H46" s="137">
        <f t="shared" si="7"/>
        <v>0</v>
      </c>
      <c r="I46" s="137">
        <f>G46+H46</f>
        <v>0</v>
      </c>
    </row>
    <row r="47" spans="1:12" ht="14.25" customHeight="1" x14ac:dyDescent="0.25">
      <c r="A47" s="34"/>
      <c r="B47" s="256"/>
      <c r="C47" s="18"/>
      <c r="D47" s="17"/>
      <c r="E47" s="19"/>
      <c r="F47" s="20"/>
      <c r="G47" s="20"/>
      <c r="H47" s="20"/>
      <c r="I47" s="20"/>
    </row>
    <row r="48" spans="1:12" ht="14.25" customHeight="1" x14ac:dyDescent="0.25">
      <c r="A48" s="28" t="s">
        <v>315</v>
      </c>
      <c r="B48" s="259"/>
      <c r="C48" s="112"/>
      <c r="D48" s="111"/>
      <c r="E48" s="113"/>
      <c r="F48" s="114"/>
      <c r="G48" s="115">
        <f>SUM(G49:G64)</f>
        <v>0</v>
      </c>
      <c r="H48" s="115">
        <f>SUM(H49:H64)</f>
        <v>0</v>
      </c>
      <c r="I48" s="115">
        <f>SUM(I49:I64)</f>
        <v>0</v>
      </c>
    </row>
    <row r="49" spans="1:9" ht="36.75" customHeight="1" x14ac:dyDescent="0.25">
      <c r="A49" s="34"/>
      <c r="B49" s="104" t="s">
        <v>362</v>
      </c>
      <c r="C49" s="101" t="s">
        <v>316</v>
      </c>
      <c r="D49" s="100" t="s">
        <v>311</v>
      </c>
      <c r="E49" s="154">
        <v>44</v>
      </c>
      <c r="F49" s="137"/>
      <c r="G49" s="137">
        <f>ROUND(E49*F49,2)</f>
        <v>0</v>
      </c>
      <c r="H49" s="137">
        <f>ROUND(G49*0.22,2)</f>
        <v>0</v>
      </c>
      <c r="I49" s="137">
        <f t="shared" ref="I49:I63" si="8">G49+H49</f>
        <v>0</v>
      </c>
    </row>
    <row r="50" spans="1:9" ht="60" x14ac:dyDescent="0.25">
      <c r="A50" s="34"/>
      <c r="B50" s="104" t="s">
        <v>365</v>
      </c>
      <c r="C50" s="101" t="s">
        <v>317</v>
      </c>
      <c r="D50" s="100" t="s">
        <v>311</v>
      </c>
      <c r="E50" s="154">
        <v>90</v>
      </c>
      <c r="F50" s="137"/>
      <c r="G50" s="137">
        <f t="shared" ref="G50:G63" si="9">ROUND(E50*F50,2)</f>
        <v>0</v>
      </c>
      <c r="H50" s="137">
        <f t="shared" ref="H50:H63" si="10">ROUND(G50*0.22,2)</f>
        <v>0</v>
      </c>
      <c r="I50" s="137">
        <f t="shared" si="8"/>
        <v>0</v>
      </c>
    </row>
    <row r="51" spans="1:9" ht="57" customHeight="1" x14ac:dyDescent="0.25">
      <c r="A51" s="34"/>
      <c r="B51" s="104" t="s">
        <v>522</v>
      </c>
      <c r="C51" s="101" t="s">
        <v>318</v>
      </c>
      <c r="D51" s="100" t="s">
        <v>311</v>
      </c>
      <c r="E51" s="154">
        <v>112</v>
      </c>
      <c r="F51" s="137"/>
      <c r="G51" s="137">
        <f t="shared" si="9"/>
        <v>0</v>
      </c>
      <c r="H51" s="137">
        <f t="shared" si="10"/>
        <v>0</v>
      </c>
      <c r="I51" s="137">
        <f t="shared" si="8"/>
        <v>0</v>
      </c>
    </row>
    <row r="52" spans="1:9" ht="57" customHeight="1" x14ac:dyDescent="0.25">
      <c r="A52" s="34"/>
      <c r="B52" s="104" t="s">
        <v>521</v>
      </c>
      <c r="C52" s="101" t="s">
        <v>319</v>
      </c>
      <c r="D52" s="100" t="s">
        <v>311</v>
      </c>
      <c r="E52" s="154">
        <v>4</v>
      </c>
      <c r="F52" s="137"/>
      <c r="G52" s="137">
        <f t="shared" si="9"/>
        <v>0</v>
      </c>
      <c r="H52" s="137">
        <f t="shared" si="10"/>
        <v>0</v>
      </c>
      <c r="I52" s="137">
        <f t="shared" si="8"/>
        <v>0</v>
      </c>
    </row>
    <row r="53" spans="1:9" ht="37.5" customHeight="1" x14ac:dyDescent="0.25">
      <c r="A53" s="34"/>
      <c r="B53" s="104" t="s">
        <v>372</v>
      </c>
      <c r="C53" s="101" t="s">
        <v>320</v>
      </c>
      <c r="D53" s="100" t="s">
        <v>321</v>
      </c>
      <c r="E53" s="154">
        <v>40</v>
      </c>
      <c r="F53" s="137"/>
      <c r="G53" s="137">
        <f t="shared" si="9"/>
        <v>0</v>
      </c>
      <c r="H53" s="137">
        <f t="shared" si="10"/>
        <v>0</v>
      </c>
      <c r="I53" s="137">
        <f t="shared" si="8"/>
        <v>0</v>
      </c>
    </row>
    <row r="54" spans="1:9" ht="46.5" customHeight="1" x14ac:dyDescent="0.25">
      <c r="A54" s="34"/>
      <c r="B54" s="104" t="s">
        <v>523</v>
      </c>
      <c r="C54" s="101" t="s">
        <v>322</v>
      </c>
      <c r="D54" s="100" t="s">
        <v>308</v>
      </c>
      <c r="E54" s="154">
        <v>22</v>
      </c>
      <c r="F54" s="137"/>
      <c r="G54" s="137">
        <f t="shared" si="9"/>
        <v>0</v>
      </c>
      <c r="H54" s="137">
        <f t="shared" si="10"/>
        <v>0</v>
      </c>
      <c r="I54" s="137">
        <f t="shared" si="8"/>
        <v>0</v>
      </c>
    </row>
    <row r="55" spans="1:9" ht="66" customHeight="1" x14ac:dyDescent="0.25">
      <c r="A55" s="34"/>
      <c r="B55" s="104" t="s">
        <v>370</v>
      </c>
      <c r="C55" s="101" t="s">
        <v>323</v>
      </c>
      <c r="D55" s="100" t="s">
        <v>311</v>
      </c>
      <c r="E55" s="154">
        <v>0.5</v>
      </c>
      <c r="F55" s="137"/>
      <c r="G55" s="137">
        <f t="shared" si="9"/>
        <v>0</v>
      </c>
      <c r="H55" s="137">
        <f t="shared" si="10"/>
        <v>0</v>
      </c>
      <c r="I55" s="137">
        <f t="shared" si="8"/>
        <v>0</v>
      </c>
    </row>
    <row r="56" spans="1:9" ht="57" customHeight="1" x14ac:dyDescent="0.25">
      <c r="A56" s="34"/>
      <c r="B56" s="104" t="s">
        <v>524</v>
      </c>
      <c r="C56" s="101" t="s">
        <v>324</v>
      </c>
      <c r="D56" s="100" t="s">
        <v>311</v>
      </c>
      <c r="E56" s="154">
        <v>1.5</v>
      </c>
      <c r="F56" s="137"/>
      <c r="G56" s="137">
        <f t="shared" si="9"/>
        <v>0</v>
      </c>
      <c r="H56" s="137">
        <f t="shared" si="10"/>
        <v>0</v>
      </c>
      <c r="I56" s="137">
        <f t="shared" si="8"/>
        <v>0</v>
      </c>
    </row>
    <row r="57" spans="1:9" ht="63" customHeight="1" x14ac:dyDescent="0.25">
      <c r="A57" s="34"/>
      <c r="B57" s="104" t="s">
        <v>525</v>
      </c>
      <c r="C57" s="101" t="s">
        <v>325</v>
      </c>
      <c r="D57" s="100" t="s">
        <v>326</v>
      </c>
      <c r="E57" s="154">
        <v>2</v>
      </c>
      <c r="F57" s="137"/>
      <c r="G57" s="137">
        <f t="shared" si="9"/>
        <v>0</v>
      </c>
      <c r="H57" s="137">
        <f t="shared" si="10"/>
        <v>0</v>
      </c>
      <c r="I57" s="137">
        <f t="shared" si="8"/>
        <v>0</v>
      </c>
    </row>
    <row r="58" spans="1:9" ht="57" customHeight="1" x14ac:dyDescent="0.25">
      <c r="A58" s="34"/>
      <c r="B58" s="104" t="s">
        <v>526</v>
      </c>
      <c r="C58" s="101" t="s">
        <v>327</v>
      </c>
      <c r="D58" s="100" t="s">
        <v>311</v>
      </c>
      <c r="E58" s="154">
        <v>47.5</v>
      </c>
      <c r="F58" s="137"/>
      <c r="G58" s="137">
        <f t="shared" si="9"/>
        <v>0</v>
      </c>
      <c r="H58" s="137">
        <f t="shared" si="10"/>
        <v>0</v>
      </c>
      <c r="I58" s="137">
        <f t="shared" si="8"/>
        <v>0</v>
      </c>
    </row>
    <row r="59" spans="1:9" ht="66.75" customHeight="1" x14ac:dyDescent="0.25">
      <c r="A59" s="34"/>
      <c r="B59" s="104" t="s">
        <v>527</v>
      </c>
      <c r="C59" s="101" t="s">
        <v>328</v>
      </c>
      <c r="D59" s="100" t="s">
        <v>311</v>
      </c>
      <c r="E59" s="154">
        <v>2.5</v>
      </c>
      <c r="F59" s="137"/>
      <c r="G59" s="137">
        <f t="shared" si="9"/>
        <v>0</v>
      </c>
      <c r="H59" s="137">
        <f t="shared" si="10"/>
        <v>0</v>
      </c>
      <c r="I59" s="137">
        <f t="shared" si="8"/>
        <v>0</v>
      </c>
    </row>
    <row r="60" spans="1:9" ht="57" customHeight="1" x14ac:dyDescent="0.25">
      <c r="A60" s="34"/>
      <c r="B60" s="104" t="s">
        <v>374</v>
      </c>
      <c r="C60" s="101" t="s">
        <v>329</v>
      </c>
      <c r="D60" s="100" t="s">
        <v>311</v>
      </c>
      <c r="E60" s="154">
        <v>55</v>
      </c>
      <c r="F60" s="137"/>
      <c r="G60" s="137">
        <f t="shared" si="9"/>
        <v>0</v>
      </c>
      <c r="H60" s="137">
        <f t="shared" si="10"/>
        <v>0</v>
      </c>
      <c r="I60" s="137">
        <f t="shared" si="8"/>
        <v>0</v>
      </c>
    </row>
    <row r="61" spans="1:9" ht="45" customHeight="1" x14ac:dyDescent="0.25">
      <c r="A61" s="34"/>
      <c r="B61" s="104" t="s">
        <v>528</v>
      </c>
      <c r="C61" s="101" t="s">
        <v>330</v>
      </c>
      <c r="D61" s="100" t="s">
        <v>311</v>
      </c>
      <c r="E61" s="154">
        <v>135</v>
      </c>
      <c r="F61" s="137"/>
      <c r="G61" s="137">
        <f t="shared" si="9"/>
        <v>0</v>
      </c>
      <c r="H61" s="137">
        <f t="shared" si="10"/>
        <v>0</v>
      </c>
      <c r="I61" s="137">
        <f t="shared" si="8"/>
        <v>0</v>
      </c>
    </row>
    <row r="62" spans="1:9" ht="34.5" customHeight="1" x14ac:dyDescent="0.25">
      <c r="A62" s="34"/>
      <c r="B62" s="104" t="s">
        <v>529</v>
      </c>
      <c r="C62" s="101" t="s">
        <v>331</v>
      </c>
      <c r="D62" s="100" t="s">
        <v>311</v>
      </c>
      <c r="E62" s="154">
        <v>44</v>
      </c>
      <c r="F62" s="137"/>
      <c r="G62" s="137">
        <f t="shared" si="9"/>
        <v>0</v>
      </c>
      <c r="H62" s="137">
        <f t="shared" si="10"/>
        <v>0</v>
      </c>
      <c r="I62" s="137">
        <f t="shared" si="8"/>
        <v>0</v>
      </c>
    </row>
    <row r="63" spans="1:9" ht="57" customHeight="1" x14ac:dyDescent="0.25">
      <c r="A63" s="34"/>
      <c r="B63" s="104" t="s">
        <v>530</v>
      </c>
      <c r="C63" s="101" t="s">
        <v>332</v>
      </c>
      <c r="D63" s="100" t="s">
        <v>308</v>
      </c>
      <c r="E63" s="154">
        <v>200</v>
      </c>
      <c r="F63" s="137"/>
      <c r="G63" s="137">
        <f t="shared" si="9"/>
        <v>0</v>
      </c>
      <c r="H63" s="137">
        <f t="shared" si="10"/>
        <v>0</v>
      </c>
      <c r="I63" s="137">
        <f t="shared" si="8"/>
        <v>0</v>
      </c>
    </row>
    <row r="64" spans="1:9" ht="14.25" customHeight="1" thickBot="1" x14ac:dyDescent="0.3">
      <c r="A64" s="34"/>
      <c r="B64" s="256"/>
      <c r="C64" s="18"/>
      <c r="D64" s="17"/>
      <c r="E64" s="19"/>
      <c r="F64" s="20"/>
      <c r="G64" s="20"/>
      <c r="H64" s="20"/>
      <c r="I64" s="20"/>
    </row>
    <row r="65" spans="1:9" ht="14.25" customHeight="1" thickTop="1" x14ac:dyDescent="0.25">
      <c r="A65" s="285" t="s">
        <v>333</v>
      </c>
      <c r="B65" s="285"/>
      <c r="C65" s="112"/>
      <c r="D65" s="111"/>
      <c r="E65" s="113"/>
      <c r="F65" s="114"/>
      <c r="G65" s="115">
        <f>SUM(G66:G74)</f>
        <v>0</v>
      </c>
      <c r="H65" s="115">
        <f>SUM(H66:H74)</f>
        <v>0</v>
      </c>
      <c r="I65" s="115">
        <f>SUM(I66:I74)</f>
        <v>0</v>
      </c>
    </row>
    <row r="66" spans="1:9" ht="332.4" customHeight="1" x14ac:dyDescent="0.25">
      <c r="A66" s="34"/>
      <c r="B66" s="104" t="s">
        <v>362</v>
      </c>
      <c r="C66" s="101" t="s">
        <v>334</v>
      </c>
      <c r="D66" s="100" t="s">
        <v>207</v>
      </c>
      <c r="E66" s="154">
        <v>1</v>
      </c>
      <c r="F66" s="137"/>
      <c r="G66" s="137">
        <f>ROUND(E66*F66,2)</f>
        <v>0</v>
      </c>
      <c r="H66" s="137">
        <f>ROUND(G66*0.22,2)</f>
        <v>0</v>
      </c>
      <c r="I66" s="137">
        <f t="shared" ref="I66:I73" si="11">G66+H66</f>
        <v>0</v>
      </c>
    </row>
    <row r="67" spans="1:9" ht="48.75" customHeight="1" x14ac:dyDescent="0.25">
      <c r="A67" s="34"/>
      <c r="B67" s="104" t="s">
        <v>365</v>
      </c>
      <c r="C67" s="101" t="s">
        <v>335</v>
      </c>
      <c r="D67" s="100" t="s">
        <v>302</v>
      </c>
      <c r="E67" s="154">
        <v>9.8000000000000007</v>
      </c>
      <c r="F67" s="137"/>
      <c r="G67" s="137">
        <f t="shared" ref="G67:G71" si="12">ROUND(E67*F67,2)</f>
        <v>0</v>
      </c>
      <c r="H67" s="137">
        <f t="shared" ref="H67:H73" si="13">ROUND(G67*0.22,2)</f>
        <v>0</v>
      </c>
      <c r="I67" s="137">
        <f t="shared" si="11"/>
        <v>0</v>
      </c>
    </row>
    <row r="68" spans="1:9" ht="48.75" customHeight="1" x14ac:dyDescent="0.25">
      <c r="A68" s="34"/>
      <c r="B68" s="104" t="s">
        <v>522</v>
      </c>
      <c r="C68" s="101" t="s">
        <v>336</v>
      </c>
      <c r="D68" s="100" t="s">
        <v>311</v>
      </c>
      <c r="E68" s="154">
        <v>2.8</v>
      </c>
      <c r="F68" s="137"/>
      <c r="G68" s="137">
        <f t="shared" si="12"/>
        <v>0</v>
      </c>
      <c r="H68" s="137">
        <f t="shared" si="13"/>
        <v>0</v>
      </c>
      <c r="I68" s="137">
        <f t="shared" si="11"/>
        <v>0</v>
      </c>
    </row>
    <row r="69" spans="1:9" ht="62.25" customHeight="1" x14ac:dyDescent="0.25">
      <c r="A69" s="34"/>
      <c r="B69" s="104" t="s">
        <v>521</v>
      </c>
      <c r="C69" s="101" t="s">
        <v>337</v>
      </c>
      <c r="D69" s="100" t="s">
        <v>207</v>
      </c>
      <c r="E69" s="154">
        <v>5</v>
      </c>
      <c r="F69" s="137"/>
      <c r="G69" s="137">
        <f t="shared" si="12"/>
        <v>0</v>
      </c>
      <c r="H69" s="137">
        <f t="shared" si="13"/>
        <v>0</v>
      </c>
      <c r="I69" s="137">
        <f t="shared" si="11"/>
        <v>0</v>
      </c>
    </row>
    <row r="70" spans="1:9" ht="62.25" customHeight="1" x14ac:dyDescent="0.25">
      <c r="A70" s="34"/>
      <c r="B70" s="104" t="s">
        <v>372</v>
      </c>
      <c r="C70" s="101" t="s">
        <v>338</v>
      </c>
      <c r="D70" s="100" t="s">
        <v>207</v>
      </c>
      <c r="E70" s="154">
        <v>4</v>
      </c>
      <c r="F70" s="137"/>
      <c r="G70" s="137">
        <f t="shared" si="12"/>
        <v>0</v>
      </c>
      <c r="H70" s="137">
        <f t="shared" si="13"/>
        <v>0</v>
      </c>
      <c r="I70" s="137">
        <f t="shared" si="11"/>
        <v>0</v>
      </c>
    </row>
    <row r="71" spans="1:9" ht="62.25" customHeight="1" x14ac:dyDescent="0.25">
      <c r="A71" s="34"/>
      <c r="B71" s="104" t="s">
        <v>523</v>
      </c>
      <c r="C71" s="101" t="s">
        <v>339</v>
      </c>
      <c r="D71" s="100" t="s">
        <v>207</v>
      </c>
      <c r="E71" s="154">
        <v>1</v>
      </c>
      <c r="F71" s="137"/>
      <c r="G71" s="137">
        <f t="shared" si="12"/>
        <v>0</v>
      </c>
      <c r="H71" s="137">
        <f t="shared" si="13"/>
        <v>0</v>
      </c>
      <c r="I71" s="137">
        <f t="shared" si="11"/>
        <v>0</v>
      </c>
    </row>
    <row r="72" spans="1:9" ht="62.25" customHeight="1" x14ac:dyDescent="0.25">
      <c r="A72" s="34"/>
      <c r="B72" s="104" t="s">
        <v>370</v>
      </c>
      <c r="C72" s="101" t="s">
        <v>340</v>
      </c>
      <c r="D72" s="100" t="s">
        <v>207</v>
      </c>
      <c r="E72" s="154">
        <v>1</v>
      </c>
      <c r="F72" s="137"/>
      <c r="G72" s="137">
        <f t="shared" ref="G72:G73" si="14">ROUND(E72*F72,2)</f>
        <v>0</v>
      </c>
      <c r="H72" s="137">
        <f t="shared" si="13"/>
        <v>0</v>
      </c>
      <c r="I72" s="137">
        <f t="shared" si="11"/>
        <v>0</v>
      </c>
    </row>
    <row r="73" spans="1:9" ht="62.25" customHeight="1" x14ac:dyDescent="0.25">
      <c r="A73" s="34"/>
      <c r="B73" s="104" t="s">
        <v>524</v>
      </c>
      <c r="C73" s="101" t="s">
        <v>341</v>
      </c>
      <c r="D73" s="100" t="s">
        <v>207</v>
      </c>
      <c r="E73" s="154">
        <v>1</v>
      </c>
      <c r="F73" s="137"/>
      <c r="G73" s="137">
        <f t="shared" si="14"/>
        <v>0</v>
      </c>
      <c r="H73" s="137">
        <f t="shared" si="13"/>
        <v>0</v>
      </c>
      <c r="I73" s="137">
        <f t="shared" si="11"/>
        <v>0</v>
      </c>
    </row>
    <row r="74" spans="1:9" ht="14.25" customHeight="1" x14ac:dyDescent="0.25">
      <c r="A74" s="34"/>
      <c r="B74" s="256"/>
      <c r="C74" s="18"/>
      <c r="D74" s="17"/>
      <c r="E74" s="19"/>
      <c r="F74" s="20"/>
      <c r="G74" s="20"/>
      <c r="H74" s="20"/>
      <c r="I74" s="20"/>
    </row>
    <row r="75" spans="1:9" ht="20.25" customHeight="1" x14ac:dyDescent="0.25">
      <c r="A75" s="28" t="s">
        <v>342</v>
      </c>
      <c r="B75" s="259"/>
      <c r="C75" s="112"/>
      <c r="D75" s="111"/>
      <c r="E75" s="113"/>
      <c r="F75" s="114"/>
      <c r="G75" s="115">
        <f>SUM(G76:G83)</f>
        <v>4000</v>
      </c>
      <c r="H75" s="115">
        <f>SUM(H76:H83)</f>
        <v>880</v>
      </c>
      <c r="I75" s="115">
        <f>SUM(I76:I83)</f>
        <v>4880</v>
      </c>
    </row>
    <row r="76" spans="1:9" ht="132" x14ac:dyDescent="0.25">
      <c r="A76" s="34"/>
      <c r="B76" s="211" t="s">
        <v>362</v>
      </c>
      <c r="C76" s="216" t="s">
        <v>563</v>
      </c>
      <c r="D76" s="215" t="s">
        <v>207</v>
      </c>
      <c r="E76" s="238">
        <v>1</v>
      </c>
      <c r="F76" s="226">
        <v>3000</v>
      </c>
      <c r="G76" s="226">
        <f>ROUND(E76*F76,2)</f>
        <v>3000</v>
      </c>
      <c r="H76" s="226">
        <f>ROUND(G76*0.22,2)</f>
        <v>660</v>
      </c>
      <c r="I76" s="137">
        <f t="shared" ref="I76:I82" si="15">G76+H76</f>
        <v>3660</v>
      </c>
    </row>
    <row r="77" spans="1:9" ht="62.25" customHeight="1" x14ac:dyDescent="0.25">
      <c r="A77" s="34"/>
      <c r="B77" s="104" t="s">
        <v>365</v>
      </c>
      <c r="C77" s="101" t="s">
        <v>343</v>
      </c>
      <c r="D77" s="100" t="s">
        <v>207</v>
      </c>
      <c r="E77" s="154">
        <v>1</v>
      </c>
      <c r="F77" s="137"/>
      <c r="G77" s="226">
        <f t="shared" ref="G77:G82" si="16">ROUND(E77*F77,2)</f>
        <v>0</v>
      </c>
      <c r="H77" s="226">
        <f t="shared" ref="H77:H82" si="17">ROUND(G77*0.22,2)</f>
        <v>0</v>
      </c>
      <c r="I77" s="137">
        <f t="shared" si="15"/>
        <v>0</v>
      </c>
    </row>
    <row r="78" spans="1:9" ht="62.25" customHeight="1" x14ac:dyDescent="0.25">
      <c r="A78" s="34"/>
      <c r="B78" s="104" t="s">
        <v>522</v>
      </c>
      <c r="C78" s="101" t="s">
        <v>344</v>
      </c>
      <c r="D78" s="100" t="s">
        <v>207</v>
      </c>
      <c r="E78" s="154">
        <v>1</v>
      </c>
      <c r="F78" s="137"/>
      <c r="G78" s="226">
        <f t="shared" si="16"/>
        <v>0</v>
      </c>
      <c r="H78" s="226">
        <f t="shared" si="17"/>
        <v>0</v>
      </c>
      <c r="I78" s="137">
        <f t="shared" si="15"/>
        <v>0</v>
      </c>
    </row>
    <row r="79" spans="1:9" ht="62.25" customHeight="1" x14ac:dyDescent="0.25">
      <c r="A79" s="34"/>
      <c r="B79" s="104" t="s">
        <v>521</v>
      </c>
      <c r="C79" s="101" t="s">
        <v>345</v>
      </c>
      <c r="D79" s="100" t="s">
        <v>207</v>
      </c>
      <c r="E79" s="154">
        <v>1</v>
      </c>
      <c r="F79" s="137"/>
      <c r="G79" s="226">
        <f t="shared" si="16"/>
        <v>0</v>
      </c>
      <c r="H79" s="226">
        <f t="shared" si="17"/>
        <v>0</v>
      </c>
      <c r="I79" s="137">
        <f t="shared" si="15"/>
        <v>0</v>
      </c>
    </row>
    <row r="80" spans="1:9" ht="62.25" customHeight="1" x14ac:dyDescent="0.25">
      <c r="A80" s="34"/>
      <c r="B80" s="104" t="s">
        <v>372</v>
      </c>
      <c r="C80" s="101" t="s">
        <v>346</v>
      </c>
      <c r="D80" s="100" t="s">
        <v>207</v>
      </c>
      <c r="E80" s="154">
        <v>1</v>
      </c>
      <c r="F80" s="137"/>
      <c r="G80" s="226">
        <f t="shared" si="16"/>
        <v>0</v>
      </c>
      <c r="H80" s="226">
        <f t="shared" si="17"/>
        <v>0</v>
      </c>
      <c r="I80" s="137">
        <f t="shared" si="15"/>
        <v>0</v>
      </c>
    </row>
    <row r="81" spans="1:9" ht="96" x14ac:dyDescent="0.25">
      <c r="A81" s="34"/>
      <c r="B81" s="104" t="s">
        <v>523</v>
      </c>
      <c r="C81" s="216" t="s">
        <v>554</v>
      </c>
      <c r="D81" s="215" t="s">
        <v>207</v>
      </c>
      <c r="E81" s="238">
        <v>1</v>
      </c>
      <c r="F81" s="226">
        <v>1000</v>
      </c>
      <c r="G81" s="226">
        <f t="shared" si="16"/>
        <v>1000</v>
      </c>
      <c r="H81" s="226">
        <f t="shared" si="17"/>
        <v>220</v>
      </c>
      <c r="I81" s="137">
        <f t="shared" si="15"/>
        <v>1220</v>
      </c>
    </row>
    <row r="82" spans="1:9" ht="33.75" customHeight="1" x14ac:dyDescent="0.25">
      <c r="A82" s="34"/>
      <c r="B82" s="104" t="s">
        <v>370</v>
      </c>
      <c r="C82" s="101" t="s">
        <v>562</v>
      </c>
      <c r="D82" s="100" t="s">
        <v>207</v>
      </c>
      <c r="E82" s="154">
        <v>1</v>
      </c>
      <c r="F82" s="137"/>
      <c r="G82" s="226">
        <f t="shared" si="16"/>
        <v>0</v>
      </c>
      <c r="H82" s="226">
        <f t="shared" si="17"/>
        <v>0</v>
      </c>
      <c r="I82" s="137">
        <f t="shared" si="15"/>
        <v>0</v>
      </c>
    </row>
    <row r="83" spans="1:9" ht="18" customHeight="1" thickBot="1" x14ac:dyDescent="0.3">
      <c r="A83" s="34"/>
      <c r="B83" s="256"/>
      <c r="C83" s="18"/>
      <c r="D83" s="17"/>
      <c r="E83" s="19"/>
      <c r="F83" s="20"/>
      <c r="G83" s="20"/>
      <c r="H83" s="20"/>
      <c r="I83" s="20"/>
    </row>
    <row r="84" spans="1:9" ht="33.75" customHeight="1" thickTop="1" x14ac:dyDescent="0.25">
      <c r="A84" s="289" t="s">
        <v>347</v>
      </c>
      <c r="B84" s="289"/>
      <c r="C84" s="30"/>
      <c r="D84" s="29"/>
      <c r="E84" s="31"/>
      <c r="F84" s="32"/>
      <c r="G84" s="33">
        <f>SUM(G86:G106)</f>
        <v>0</v>
      </c>
      <c r="H84" s="33">
        <f>SUM(H86:H106)</f>
        <v>0</v>
      </c>
      <c r="I84" s="33">
        <f>SUM(I86:I106)</f>
        <v>0</v>
      </c>
    </row>
    <row r="85" spans="1:9" ht="14.25" customHeight="1" x14ac:dyDescent="0.25">
      <c r="A85" s="72" t="s">
        <v>348</v>
      </c>
      <c r="B85" s="256"/>
      <c r="C85" s="18"/>
      <c r="D85" s="17"/>
      <c r="E85" s="19"/>
      <c r="F85" s="20"/>
      <c r="G85" s="73"/>
      <c r="H85" s="73"/>
      <c r="I85" s="73"/>
    </row>
    <row r="86" spans="1:9" ht="33.75" customHeight="1" x14ac:dyDescent="0.25">
      <c r="A86" s="34"/>
      <c r="B86" s="104"/>
      <c r="C86" s="101" t="s">
        <v>349</v>
      </c>
      <c r="D86" s="101" t="s">
        <v>350</v>
      </c>
      <c r="E86" s="100">
        <v>18</v>
      </c>
      <c r="F86" s="154"/>
      <c r="G86" s="137">
        <f>ROUND(E86*F86,2)</f>
        <v>0</v>
      </c>
      <c r="H86" s="137">
        <f>ROUND(G86*0.22,2)</f>
        <v>0</v>
      </c>
      <c r="I86" s="137">
        <f>G86+H86</f>
        <v>0</v>
      </c>
    </row>
    <row r="87" spans="1:9" ht="33.75" customHeight="1" x14ac:dyDescent="0.25">
      <c r="A87" s="34"/>
      <c r="B87" s="104"/>
      <c r="C87" s="101" t="s">
        <v>351</v>
      </c>
      <c r="D87" s="101" t="s">
        <v>207</v>
      </c>
      <c r="E87" s="100">
        <v>1</v>
      </c>
      <c r="F87" s="154"/>
      <c r="G87" s="137">
        <f t="shared" ref="G87:G95" si="18">ROUND(E87*F87,2)</f>
        <v>0</v>
      </c>
      <c r="H87" s="137">
        <f t="shared" ref="H87:H95" si="19">ROUND(G87*0.22,2)</f>
        <v>0</v>
      </c>
      <c r="I87" s="137">
        <f>G87+H87</f>
        <v>0</v>
      </c>
    </row>
    <row r="88" spans="1:9" ht="28.5" customHeight="1" x14ac:dyDescent="0.25">
      <c r="A88" s="290" t="s">
        <v>352</v>
      </c>
      <c r="B88" s="291"/>
      <c r="C88" s="101"/>
      <c r="D88" s="100"/>
      <c r="E88" s="154"/>
      <c r="F88" s="137"/>
      <c r="G88" s="137"/>
      <c r="H88" s="137"/>
      <c r="I88" s="157"/>
    </row>
    <row r="89" spans="1:9" ht="33.75" customHeight="1" x14ac:dyDescent="0.25">
      <c r="A89" s="34"/>
      <c r="B89" s="104"/>
      <c r="C89" s="101" t="s">
        <v>353</v>
      </c>
      <c r="D89" s="101" t="s">
        <v>207</v>
      </c>
      <c r="E89" s="100">
        <v>1</v>
      </c>
      <c r="F89" s="154"/>
      <c r="G89" s="137">
        <f t="shared" si="18"/>
        <v>0</v>
      </c>
      <c r="H89" s="137">
        <f t="shared" si="19"/>
        <v>0</v>
      </c>
      <c r="I89" s="137">
        <f t="shared" ref="I89:I95" si="20">G89+H89</f>
        <v>0</v>
      </c>
    </row>
    <row r="90" spans="1:9" ht="33.75" customHeight="1" x14ac:dyDescent="0.25">
      <c r="A90" s="34"/>
      <c r="B90" s="104"/>
      <c r="C90" s="101" t="s">
        <v>354</v>
      </c>
      <c r="D90" s="101" t="s">
        <v>207</v>
      </c>
      <c r="E90" s="100">
        <v>1</v>
      </c>
      <c r="F90" s="154"/>
      <c r="G90" s="137">
        <f t="shared" si="18"/>
        <v>0</v>
      </c>
      <c r="H90" s="137">
        <f t="shared" si="19"/>
        <v>0</v>
      </c>
      <c r="I90" s="137">
        <f t="shared" si="20"/>
        <v>0</v>
      </c>
    </row>
    <row r="91" spans="1:9" ht="33.75" customHeight="1" x14ac:dyDescent="0.25">
      <c r="A91" s="34"/>
      <c r="B91" s="104"/>
      <c r="C91" s="101" t="s">
        <v>355</v>
      </c>
      <c r="D91" s="101" t="s">
        <v>207</v>
      </c>
      <c r="E91" s="100">
        <v>1</v>
      </c>
      <c r="F91" s="154"/>
      <c r="G91" s="137">
        <f t="shared" si="18"/>
        <v>0</v>
      </c>
      <c r="H91" s="137">
        <f t="shared" si="19"/>
        <v>0</v>
      </c>
      <c r="I91" s="137">
        <f t="shared" si="20"/>
        <v>0</v>
      </c>
    </row>
    <row r="92" spans="1:9" ht="33.75" customHeight="1" x14ac:dyDescent="0.25">
      <c r="A92" s="34"/>
      <c r="B92" s="104"/>
      <c r="C92" s="101" t="s">
        <v>356</v>
      </c>
      <c r="D92" s="101" t="s">
        <v>207</v>
      </c>
      <c r="E92" s="100">
        <v>1</v>
      </c>
      <c r="F92" s="154"/>
      <c r="G92" s="137">
        <f t="shared" si="18"/>
        <v>0</v>
      </c>
      <c r="H92" s="137">
        <f t="shared" si="19"/>
        <v>0</v>
      </c>
      <c r="I92" s="137">
        <f t="shared" si="20"/>
        <v>0</v>
      </c>
    </row>
    <row r="93" spans="1:9" ht="33.75" customHeight="1" x14ac:dyDescent="0.25">
      <c r="A93" s="34"/>
      <c r="B93" s="104"/>
      <c r="C93" s="101" t="s">
        <v>357</v>
      </c>
      <c r="D93" s="101" t="s">
        <v>207</v>
      </c>
      <c r="E93" s="100">
        <v>1</v>
      </c>
      <c r="F93" s="154"/>
      <c r="G93" s="137">
        <f t="shared" si="18"/>
        <v>0</v>
      </c>
      <c r="H93" s="137">
        <f t="shared" si="19"/>
        <v>0</v>
      </c>
      <c r="I93" s="137">
        <f t="shared" si="20"/>
        <v>0</v>
      </c>
    </row>
    <row r="94" spans="1:9" ht="33.75" customHeight="1" x14ac:dyDescent="0.25">
      <c r="A94" s="34"/>
      <c r="B94" s="104"/>
      <c r="C94" s="101" t="s">
        <v>358</v>
      </c>
      <c r="D94" s="101" t="s">
        <v>207</v>
      </c>
      <c r="E94" s="100">
        <v>2</v>
      </c>
      <c r="F94" s="154"/>
      <c r="G94" s="137">
        <f t="shared" si="18"/>
        <v>0</v>
      </c>
      <c r="H94" s="137">
        <f t="shared" si="19"/>
        <v>0</v>
      </c>
      <c r="I94" s="137">
        <f t="shared" si="20"/>
        <v>0</v>
      </c>
    </row>
    <row r="95" spans="1:9" ht="33.75" customHeight="1" x14ac:dyDescent="0.25">
      <c r="A95" s="34"/>
      <c r="B95" s="104"/>
      <c r="C95" s="101" t="s">
        <v>359</v>
      </c>
      <c r="D95" s="101" t="s">
        <v>207</v>
      </c>
      <c r="E95" s="100">
        <v>2</v>
      </c>
      <c r="F95" s="154"/>
      <c r="G95" s="137">
        <f t="shared" si="18"/>
        <v>0</v>
      </c>
      <c r="H95" s="137">
        <f t="shared" si="19"/>
        <v>0</v>
      </c>
      <c r="I95" s="137">
        <f t="shared" si="20"/>
        <v>0</v>
      </c>
    </row>
    <row r="96" spans="1:9" ht="14.25" customHeight="1" x14ac:dyDescent="0.3">
      <c r="A96" s="290" t="s">
        <v>360</v>
      </c>
      <c r="B96" s="290"/>
      <c r="F96" s="27"/>
      <c r="G96" s="27"/>
      <c r="H96" s="27"/>
      <c r="I96" s="27"/>
    </row>
    <row r="97" spans="1:9" ht="33.75" customHeight="1" x14ac:dyDescent="0.25">
      <c r="A97" s="34"/>
      <c r="B97" s="104"/>
      <c r="C97" s="101" t="s">
        <v>361</v>
      </c>
      <c r="D97" s="101" t="s">
        <v>207</v>
      </c>
      <c r="E97" s="100" t="s">
        <v>362</v>
      </c>
      <c r="F97" s="154"/>
      <c r="G97" s="137">
        <f>ROUND(E97*F97,2)</f>
        <v>0</v>
      </c>
      <c r="H97" s="137">
        <f>ROUND(G97*0.22,2)</f>
        <v>0</v>
      </c>
      <c r="I97" s="137">
        <f>G97+H97</f>
        <v>0</v>
      </c>
    </row>
    <row r="98" spans="1:9" ht="33.75" customHeight="1" x14ac:dyDescent="0.25">
      <c r="A98" s="34"/>
      <c r="B98" s="104"/>
      <c r="C98" s="101" t="s">
        <v>363</v>
      </c>
      <c r="D98" s="101" t="s">
        <v>207</v>
      </c>
      <c r="E98" s="100" t="s">
        <v>362</v>
      </c>
      <c r="F98" s="154"/>
      <c r="G98" s="137">
        <f t="shared" ref="G98:G101" si="21">ROUND(E98*F98,2)</f>
        <v>0</v>
      </c>
      <c r="H98" s="137">
        <f t="shared" ref="H98:H101" si="22">ROUND(G98*0.22,2)</f>
        <v>0</v>
      </c>
      <c r="I98" s="137">
        <f>G98+H98</f>
        <v>0</v>
      </c>
    </row>
    <row r="99" spans="1:9" ht="33.75" customHeight="1" x14ac:dyDescent="0.25">
      <c r="A99" s="34"/>
      <c r="B99" s="104"/>
      <c r="C99" s="101" t="s">
        <v>364</v>
      </c>
      <c r="D99" s="101" t="s">
        <v>207</v>
      </c>
      <c r="E99" s="100" t="s">
        <v>365</v>
      </c>
      <c r="F99" s="154"/>
      <c r="G99" s="137">
        <f t="shared" si="21"/>
        <v>0</v>
      </c>
      <c r="H99" s="137">
        <f t="shared" si="22"/>
        <v>0</v>
      </c>
      <c r="I99" s="137">
        <f>G99+H99</f>
        <v>0</v>
      </c>
    </row>
    <row r="100" spans="1:9" ht="33.75" customHeight="1" x14ac:dyDescent="0.25">
      <c r="A100" s="34"/>
      <c r="B100" s="104"/>
      <c r="C100" s="101" t="s">
        <v>366</v>
      </c>
      <c r="D100" s="101" t="s">
        <v>207</v>
      </c>
      <c r="E100" s="100" t="s">
        <v>362</v>
      </c>
      <c r="F100" s="154"/>
      <c r="G100" s="137">
        <f t="shared" si="21"/>
        <v>0</v>
      </c>
      <c r="H100" s="137">
        <f t="shared" si="22"/>
        <v>0</v>
      </c>
      <c r="I100" s="137">
        <f>G100+H100</f>
        <v>0</v>
      </c>
    </row>
    <row r="101" spans="1:9" ht="33.75" customHeight="1" x14ac:dyDescent="0.25">
      <c r="A101" s="34"/>
      <c r="B101" s="104"/>
      <c r="C101" s="101" t="s">
        <v>367</v>
      </c>
      <c r="D101" s="101" t="s">
        <v>207</v>
      </c>
      <c r="E101" s="100">
        <v>2</v>
      </c>
      <c r="F101" s="154"/>
      <c r="G101" s="137">
        <f t="shared" si="21"/>
        <v>0</v>
      </c>
      <c r="H101" s="137">
        <f t="shared" si="22"/>
        <v>0</v>
      </c>
      <c r="I101" s="137">
        <f>G101+H101</f>
        <v>0</v>
      </c>
    </row>
    <row r="102" spans="1:9" ht="14.25" customHeight="1" x14ac:dyDescent="0.3">
      <c r="A102" s="72" t="s">
        <v>368</v>
      </c>
      <c r="C102" s="143"/>
      <c r="D102" s="143"/>
      <c r="E102" s="143"/>
      <c r="F102" s="158"/>
      <c r="G102" s="158"/>
      <c r="H102" s="158"/>
      <c r="I102" s="158"/>
    </row>
    <row r="103" spans="1:9" ht="33.75" customHeight="1" x14ac:dyDescent="0.25">
      <c r="A103" s="34"/>
      <c r="B103" s="104"/>
      <c r="C103" s="101" t="s">
        <v>369</v>
      </c>
      <c r="D103" s="101" t="s">
        <v>207</v>
      </c>
      <c r="E103" s="100" t="s">
        <v>370</v>
      </c>
      <c r="F103" s="154"/>
      <c r="G103" s="137">
        <f>ROUND(E103*F103,2)</f>
        <v>0</v>
      </c>
      <c r="H103" s="137">
        <f>ROUND(G103*0.22,2)</f>
        <v>0</v>
      </c>
      <c r="I103" s="137">
        <f>G103+H103</f>
        <v>0</v>
      </c>
    </row>
    <row r="104" spans="1:9" ht="33.75" customHeight="1" x14ac:dyDescent="0.25">
      <c r="A104" s="34"/>
      <c r="B104" s="104"/>
      <c r="C104" s="101" t="s">
        <v>371</v>
      </c>
      <c r="D104" s="101" t="s">
        <v>207</v>
      </c>
      <c r="E104" s="100" t="s">
        <v>372</v>
      </c>
      <c r="F104" s="154"/>
      <c r="G104" s="137">
        <f t="shared" ref="G104:G106" si="23">ROUND(E104*F104,2)</f>
        <v>0</v>
      </c>
      <c r="H104" s="137">
        <f t="shared" ref="H104:H106" si="24">ROUND(G104*0.22,2)</f>
        <v>0</v>
      </c>
      <c r="I104" s="137">
        <f>G104+H104</f>
        <v>0</v>
      </c>
    </row>
    <row r="105" spans="1:9" ht="33.75" customHeight="1" x14ac:dyDescent="0.25">
      <c r="A105" s="34"/>
      <c r="B105" s="104"/>
      <c r="C105" s="101" t="s">
        <v>373</v>
      </c>
      <c r="D105" s="101" t="s">
        <v>207</v>
      </c>
      <c r="E105" s="100" t="s">
        <v>374</v>
      </c>
      <c r="F105" s="154"/>
      <c r="G105" s="137">
        <f t="shared" si="23"/>
        <v>0</v>
      </c>
      <c r="H105" s="137">
        <f t="shared" si="24"/>
        <v>0</v>
      </c>
      <c r="I105" s="137">
        <f>G105+H105</f>
        <v>0</v>
      </c>
    </row>
    <row r="106" spans="1:9" ht="33.75" customHeight="1" x14ac:dyDescent="0.25">
      <c r="A106" s="34"/>
      <c r="B106" s="104"/>
      <c r="C106" s="101" t="s">
        <v>375</v>
      </c>
      <c r="D106" s="101" t="s">
        <v>207</v>
      </c>
      <c r="E106" s="100" t="s">
        <v>365</v>
      </c>
      <c r="F106" s="154"/>
      <c r="G106" s="137">
        <f t="shared" si="23"/>
        <v>0</v>
      </c>
      <c r="H106" s="137">
        <f t="shared" si="24"/>
        <v>0</v>
      </c>
      <c r="I106" s="137">
        <f>G106+H106</f>
        <v>0</v>
      </c>
    </row>
    <row r="107" spans="1:9" ht="14.25" customHeight="1" x14ac:dyDescent="0.3">
      <c r="A107" s="72"/>
      <c r="F107" s="27"/>
      <c r="G107" s="27"/>
      <c r="H107" s="27"/>
      <c r="I107" s="27"/>
    </row>
    <row r="108" spans="1:9" ht="14.25" customHeight="1" x14ac:dyDescent="0.3">
      <c r="F108" s="27"/>
      <c r="G108" s="27"/>
      <c r="H108" s="27"/>
      <c r="I108" s="27"/>
    </row>
    <row r="109" spans="1:9" ht="14.25" customHeight="1" x14ac:dyDescent="0.3">
      <c r="F109" s="27"/>
      <c r="G109" s="27"/>
      <c r="H109" s="27"/>
      <c r="I109" s="27"/>
    </row>
    <row r="110" spans="1:9" ht="14.25" customHeight="1" x14ac:dyDescent="0.3">
      <c r="F110" s="27"/>
      <c r="G110" s="27"/>
      <c r="H110" s="27"/>
      <c r="I110" s="27"/>
    </row>
    <row r="111" spans="1:9" ht="14.25" customHeight="1" x14ac:dyDescent="0.3">
      <c r="F111" s="27"/>
      <c r="G111" s="27"/>
      <c r="H111" s="27"/>
      <c r="I111" s="27"/>
    </row>
    <row r="112" spans="1:9" ht="14.25" customHeight="1" x14ac:dyDescent="0.3">
      <c r="F112" s="27"/>
      <c r="G112" s="27"/>
      <c r="H112" s="27"/>
      <c r="I112" s="27"/>
    </row>
    <row r="113" spans="6:9" ht="14.25" customHeight="1" x14ac:dyDescent="0.3">
      <c r="F113" s="27"/>
      <c r="G113" s="27"/>
      <c r="H113" s="27"/>
      <c r="I113" s="27"/>
    </row>
    <row r="114" spans="6:9" ht="14.25" customHeight="1" x14ac:dyDescent="0.3">
      <c r="F114" s="27"/>
      <c r="G114" s="27"/>
      <c r="H114" s="27"/>
      <c r="I114" s="27"/>
    </row>
    <row r="115" spans="6:9" ht="14.25" customHeight="1" x14ac:dyDescent="0.3">
      <c r="F115" s="27"/>
      <c r="G115" s="27"/>
      <c r="H115" s="27"/>
      <c r="I115" s="27"/>
    </row>
    <row r="116" spans="6:9" ht="14.25" customHeight="1" x14ac:dyDescent="0.3">
      <c r="F116" s="27"/>
      <c r="G116" s="27"/>
      <c r="H116" s="27"/>
      <c r="I116" s="27"/>
    </row>
    <row r="117" spans="6:9" ht="14.25" customHeight="1" x14ac:dyDescent="0.3">
      <c r="F117" s="27"/>
      <c r="G117" s="27"/>
      <c r="H117" s="27"/>
      <c r="I117" s="27"/>
    </row>
    <row r="118" spans="6:9" ht="14.25" customHeight="1" x14ac:dyDescent="0.3">
      <c r="F118" s="27"/>
      <c r="G118" s="27"/>
      <c r="H118" s="27"/>
      <c r="I118" s="27"/>
    </row>
    <row r="119" spans="6:9" ht="14.25" customHeight="1" x14ac:dyDescent="0.3">
      <c r="F119" s="27"/>
      <c r="G119" s="27"/>
      <c r="H119" s="27"/>
      <c r="I119" s="27"/>
    </row>
    <row r="120" spans="6:9" ht="14.25" customHeight="1" x14ac:dyDescent="0.3">
      <c r="F120" s="27"/>
      <c r="G120" s="27"/>
      <c r="H120" s="27"/>
      <c r="I120" s="27"/>
    </row>
    <row r="121" spans="6:9" ht="14.25" customHeight="1" x14ac:dyDescent="0.3">
      <c r="F121" s="27"/>
      <c r="G121" s="27"/>
      <c r="H121" s="27"/>
      <c r="I121" s="27"/>
    </row>
    <row r="122" spans="6:9" ht="14.25" customHeight="1" x14ac:dyDescent="0.3">
      <c r="F122" s="27"/>
      <c r="G122" s="27"/>
      <c r="H122" s="27"/>
      <c r="I122" s="27"/>
    </row>
    <row r="123" spans="6:9" ht="14.25" customHeight="1" x14ac:dyDescent="0.3">
      <c r="F123" s="27"/>
      <c r="G123" s="27"/>
      <c r="H123" s="27"/>
      <c r="I123" s="27"/>
    </row>
    <row r="124" spans="6:9" ht="14.25" customHeight="1" x14ac:dyDescent="0.3">
      <c r="F124" s="27"/>
      <c r="G124" s="27"/>
      <c r="H124" s="27"/>
      <c r="I124" s="27"/>
    </row>
    <row r="125" spans="6:9" ht="14.25" customHeight="1" x14ac:dyDescent="0.3">
      <c r="F125" s="27"/>
      <c r="G125" s="27"/>
      <c r="H125" s="27"/>
      <c r="I125" s="27"/>
    </row>
    <row r="126" spans="6:9" ht="14.25" customHeight="1" x14ac:dyDescent="0.3">
      <c r="F126" s="27"/>
      <c r="G126" s="27"/>
      <c r="H126" s="27"/>
      <c r="I126" s="27"/>
    </row>
    <row r="127" spans="6:9" ht="14.25" customHeight="1" x14ac:dyDescent="0.3">
      <c r="F127" s="27"/>
      <c r="G127" s="27"/>
      <c r="H127" s="27"/>
      <c r="I127" s="27"/>
    </row>
    <row r="128" spans="6:9" ht="14.25" customHeight="1" x14ac:dyDescent="0.3">
      <c r="F128" s="27"/>
      <c r="G128" s="27"/>
      <c r="H128" s="27"/>
      <c r="I128" s="27"/>
    </row>
    <row r="129" spans="6:9" ht="14.25" customHeight="1" x14ac:dyDescent="0.3">
      <c r="F129" s="27"/>
      <c r="G129" s="27"/>
      <c r="H129" s="27"/>
      <c r="I129" s="27"/>
    </row>
    <row r="130" spans="6:9" ht="14.25" customHeight="1" x14ac:dyDescent="0.3">
      <c r="F130" s="27"/>
      <c r="G130" s="27"/>
      <c r="H130" s="27"/>
      <c r="I130" s="27"/>
    </row>
    <row r="131" spans="6:9" ht="14.25" customHeight="1" x14ac:dyDescent="0.3">
      <c r="F131" s="27"/>
      <c r="G131" s="27"/>
      <c r="H131" s="27"/>
      <c r="I131" s="27"/>
    </row>
    <row r="132" spans="6:9" ht="14.25" customHeight="1" x14ac:dyDescent="0.3">
      <c r="F132" s="27"/>
      <c r="G132" s="27"/>
      <c r="H132" s="27"/>
      <c r="I132" s="27"/>
    </row>
    <row r="133" spans="6:9" ht="14.25" customHeight="1" x14ac:dyDescent="0.3">
      <c r="F133" s="27"/>
      <c r="G133" s="27"/>
      <c r="H133" s="27"/>
      <c r="I133" s="27"/>
    </row>
    <row r="134" spans="6:9" ht="14.25" customHeight="1" x14ac:dyDescent="0.3">
      <c r="F134" s="27"/>
      <c r="G134" s="27"/>
      <c r="H134" s="27"/>
      <c r="I134" s="27"/>
    </row>
    <row r="135" spans="6:9" ht="14.25" customHeight="1" x14ac:dyDescent="0.3">
      <c r="F135" s="27"/>
      <c r="G135" s="27"/>
      <c r="H135" s="27"/>
      <c r="I135" s="27"/>
    </row>
    <row r="136" spans="6:9" ht="14.25" customHeight="1" x14ac:dyDescent="0.3">
      <c r="F136" s="27"/>
      <c r="G136" s="27"/>
      <c r="H136" s="27"/>
      <c r="I136" s="27"/>
    </row>
    <row r="137" spans="6:9" ht="14.25" customHeight="1" x14ac:dyDescent="0.3">
      <c r="F137" s="27"/>
      <c r="G137" s="27"/>
      <c r="H137" s="27"/>
      <c r="I137" s="27"/>
    </row>
    <row r="138" spans="6:9" ht="14.25" customHeight="1" x14ac:dyDescent="0.3">
      <c r="F138" s="27"/>
      <c r="G138" s="27"/>
      <c r="H138" s="27"/>
      <c r="I138" s="27"/>
    </row>
    <row r="139" spans="6:9" ht="14.25" customHeight="1" x14ac:dyDescent="0.3">
      <c r="F139" s="27"/>
      <c r="G139" s="27"/>
      <c r="H139" s="27"/>
      <c r="I139" s="27"/>
    </row>
    <row r="140" spans="6:9" ht="14.25" customHeight="1" x14ac:dyDescent="0.3">
      <c r="F140" s="27"/>
      <c r="G140" s="27"/>
      <c r="H140" s="27"/>
      <c r="I140" s="27"/>
    </row>
    <row r="141" spans="6:9" ht="14.25" customHeight="1" x14ac:dyDescent="0.3">
      <c r="F141" s="27"/>
      <c r="G141" s="27"/>
      <c r="H141" s="27"/>
      <c r="I141" s="27"/>
    </row>
    <row r="142" spans="6:9" ht="14.25" customHeight="1" x14ac:dyDescent="0.3">
      <c r="F142" s="27"/>
      <c r="G142" s="27"/>
      <c r="H142" s="27"/>
      <c r="I142" s="27"/>
    </row>
    <row r="143" spans="6:9" ht="14.25" customHeight="1" x14ac:dyDescent="0.3">
      <c r="F143" s="27"/>
      <c r="G143" s="27"/>
      <c r="H143" s="27"/>
      <c r="I143" s="27"/>
    </row>
    <row r="144" spans="6:9" ht="14.25" customHeight="1" x14ac:dyDescent="0.3">
      <c r="F144" s="27"/>
      <c r="G144" s="27"/>
      <c r="H144" s="27"/>
      <c r="I144" s="27"/>
    </row>
    <row r="145" spans="6:9" ht="14.25" customHeight="1" x14ac:dyDescent="0.3">
      <c r="F145" s="27"/>
      <c r="G145" s="27"/>
      <c r="H145" s="27"/>
      <c r="I145" s="27"/>
    </row>
    <row r="146" spans="6:9" ht="14.25" customHeight="1" x14ac:dyDescent="0.3">
      <c r="F146" s="27"/>
      <c r="G146" s="27"/>
      <c r="H146" s="27"/>
      <c r="I146" s="27"/>
    </row>
    <row r="147" spans="6:9" ht="14.25" customHeight="1" x14ac:dyDescent="0.3">
      <c r="F147" s="27"/>
      <c r="G147" s="27"/>
      <c r="H147" s="27"/>
      <c r="I147" s="27"/>
    </row>
    <row r="148" spans="6:9" ht="14.25" customHeight="1" x14ac:dyDescent="0.3">
      <c r="F148" s="27"/>
      <c r="G148" s="27"/>
      <c r="H148" s="27"/>
      <c r="I148" s="27"/>
    </row>
    <row r="149" spans="6:9" ht="14.25" customHeight="1" x14ac:dyDescent="0.3">
      <c r="F149" s="27"/>
      <c r="G149" s="27"/>
      <c r="H149" s="27"/>
      <c r="I149" s="27"/>
    </row>
    <row r="150" spans="6:9" ht="14.25" customHeight="1" x14ac:dyDescent="0.3">
      <c r="F150" s="27"/>
      <c r="G150" s="27"/>
      <c r="H150" s="27"/>
      <c r="I150" s="27"/>
    </row>
    <row r="151" spans="6:9" ht="14.25" customHeight="1" x14ac:dyDescent="0.3">
      <c r="F151" s="27"/>
      <c r="G151" s="27"/>
      <c r="H151" s="27"/>
      <c r="I151" s="27"/>
    </row>
    <row r="152" spans="6:9" ht="14.25" customHeight="1" x14ac:dyDescent="0.3">
      <c r="F152" s="27"/>
      <c r="G152" s="27"/>
      <c r="H152" s="27"/>
      <c r="I152" s="27"/>
    </row>
    <row r="153" spans="6:9" ht="14.25" customHeight="1" x14ac:dyDescent="0.3">
      <c r="F153" s="27"/>
      <c r="G153" s="27"/>
      <c r="H153" s="27"/>
      <c r="I153" s="27"/>
    </row>
    <row r="154" spans="6:9" ht="14.25" customHeight="1" x14ac:dyDescent="0.3">
      <c r="F154" s="27"/>
      <c r="G154" s="27"/>
      <c r="H154" s="27"/>
      <c r="I154" s="27"/>
    </row>
    <row r="155" spans="6:9" ht="14.25" customHeight="1" x14ac:dyDescent="0.3">
      <c r="F155" s="27"/>
      <c r="G155" s="27"/>
      <c r="H155" s="27"/>
      <c r="I155" s="27"/>
    </row>
    <row r="156" spans="6:9" ht="14.25" customHeight="1" x14ac:dyDescent="0.3">
      <c r="F156" s="27"/>
      <c r="G156" s="27"/>
      <c r="H156" s="27"/>
      <c r="I156" s="27"/>
    </row>
    <row r="157" spans="6:9" ht="14.25" customHeight="1" x14ac:dyDescent="0.3">
      <c r="F157" s="27"/>
      <c r="G157" s="27"/>
      <c r="H157" s="27"/>
      <c r="I157" s="27"/>
    </row>
    <row r="158" spans="6:9" ht="14.25" customHeight="1" x14ac:dyDescent="0.3">
      <c r="F158" s="27"/>
      <c r="G158" s="27"/>
      <c r="H158" s="27"/>
      <c r="I158" s="27"/>
    </row>
    <row r="159" spans="6:9" ht="14.25" customHeight="1" x14ac:dyDescent="0.3">
      <c r="F159" s="27"/>
      <c r="G159" s="27"/>
      <c r="H159" s="27"/>
      <c r="I159" s="27"/>
    </row>
    <row r="160" spans="6:9" ht="14.25" customHeight="1" x14ac:dyDescent="0.3">
      <c r="F160" s="27"/>
      <c r="G160" s="27"/>
      <c r="H160" s="27"/>
      <c r="I160" s="27"/>
    </row>
    <row r="161" spans="6:9" ht="14.25" customHeight="1" x14ac:dyDescent="0.3">
      <c r="F161" s="27"/>
      <c r="G161" s="27"/>
      <c r="H161" s="27"/>
      <c r="I161" s="27"/>
    </row>
    <row r="162" spans="6:9" ht="14.25" customHeight="1" x14ac:dyDescent="0.3">
      <c r="F162" s="27"/>
      <c r="G162" s="27"/>
      <c r="H162" s="27"/>
      <c r="I162" s="27"/>
    </row>
    <row r="163" spans="6:9" ht="14.25" customHeight="1" x14ac:dyDescent="0.3">
      <c r="F163" s="27"/>
      <c r="G163" s="27"/>
      <c r="H163" s="27"/>
      <c r="I163" s="27"/>
    </row>
    <row r="164" spans="6:9" ht="14.25" customHeight="1" x14ac:dyDescent="0.3">
      <c r="F164" s="27"/>
      <c r="G164" s="27"/>
      <c r="H164" s="27"/>
      <c r="I164" s="27"/>
    </row>
    <row r="165" spans="6:9" ht="14.25" customHeight="1" x14ac:dyDescent="0.3">
      <c r="F165" s="27"/>
      <c r="G165" s="27"/>
      <c r="H165" s="27"/>
      <c r="I165" s="27"/>
    </row>
    <row r="166" spans="6:9" ht="14.25" customHeight="1" x14ac:dyDescent="0.3">
      <c r="F166" s="27"/>
      <c r="G166" s="27"/>
      <c r="H166" s="27"/>
      <c r="I166" s="27"/>
    </row>
    <row r="167" spans="6:9" ht="14.25" customHeight="1" x14ac:dyDescent="0.3">
      <c r="F167" s="27"/>
      <c r="G167" s="27"/>
      <c r="H167" s="27"/>
      <c r="I167" s="27"/>
    </row>
    <row r="168" spans="6:9" ht="14.25" customHeight="1" x14ac:dyDescent="0.3">
      <c r="F168" s="27"/>
      <c r="G168" s="27"/>
      <c r="H168" s="27"/>
      <c r="I168" s="27"/>
    </row>
    <row r="169" spans="6:9" ht="14.25" customHeight="1" x14ac:dyDescent="0.3">
      <c r="F169" s="27"/>
      <c r="G169" s="27"/>
      <c r="H169" s="27"/>
      <c r="I169" s="27"/>
    </row>
    <row r="170" spans="6:9" ht="14.25" customHeight="1" x14ac:dyDescent="0.3">
      <c r="F170" s="27"/>
      <c r="G170" s="27"/>
      <c r="H170" s="27"/>
      <c r="I170" s="27"/>
    </row>
    <row r="171" spans="6:9" ht="14.25" customHeight="1" x14ac:dyDescent="0.3">
      <c r="F171" s="27"/>
      <c r="G171" s="27"/>
      <c r="H171" s="27"/>
      <c r="I171" s="27"/>
    </row>
    <row r="172" spans="6:9" ht="14.25" customHeight="1" x14ac:dyDescent="0.3">
      <c r="F172" s="27"/>
      <c r="G172" s="27"/>
      <c r="H172" s="27"/>
      <c r="I172" s="27"/>
    </row>
    <row r="173" spans="6:9" ht="14.25" customHeight="1" x14ac:dyDescent="0.3">
      <c r="F173" s="27"/>
      <c r="G173" s="27"/>
      <c r="H173" s="27"/>
      <c r="I173" s="27"/>
    </row>
    <row r="174" spans="6:9" ht="14.25" customHeight="1" x14ac:dyDescent="0.3">
      <c r="F174" s="27"/>
      <c r="G174" s="27"/>
      <c r="H174" s="27"/>
      <c r="I174" s="27"/>
    </row>
    <row r="175" spans="6:9" ht="14.25" customHeight="1" x14ac:dyDescent="0.3">
      <c r="F175" s="27"/>
      <c r="G175" s="27"/>
      <c r="H175" s="27"/>
      <c r="I175" s="27"/>
    </row>
    <row r="176" spans="6:9" ht="14.25" customHeight="1" x14ac:dyDescent="0.3">
      <c r="F176" s="27"/>
      <c r="G176" s="27"/>
      <c r="H176" s="27"/>
      <c r="I176" s="27"/>
    </row>
    <row r="177" spans="6:9" ht="14.25" customHeight="1" x14ac:dyDescent="0.3">
      <c r="F177" s="27"/>
      <c r="G177" s="27"/>
      <c r="H177" s="27"/>
      <c r="I177" s="27"/>
    </row>
    <row r="178" spans="6:9" ht="14.25" customHeight="1" x14ac:dyDescent="0.3">
      <c r="F178" s="27"/>
      <c r="G178" s="27"/>
      <c r="H178" s="27"/>
      <c r="I178" s="27"/>
    </row>
    <row r="179" spans="6:9" ht="14.25" customHeight="1" x14ac:dyDescent="0.3">
      <c r="F179" s="27"/>
      <c r="G179" s="27"/>
      <c r="H179" s="27"/>
      <c r="I179" s="27"/>
    </row>
    <row r="180" spans="6:9" ht="14.25" customHeight="1" x14ac:dyDescent="0.3">
      <c r="F180" s="27"/>
      <c r="G180" s="27"/>
      <c r="H180" s="27"/>
      <c r="I180" s="27"/>
    </row>
    <row r="181" spans="6:9" ht="14.25" customHeight="1" x14ac:dyDescent="0.3">
      <c r="F181" s="27"/>
      <c r="G181" s="27"/>
      <c r="H181" s="27"/>
      <c r="I181" s="27"/>
    </row>
    <row r="182" spans="6:9" ht="14.25" customHeight="1" x14ac:dyDescent="0.3">
      <c r="F182" s="27"/>
      <c r="G182" s="27"/>
      <c r="H182" s="27"/>
      <c r="I182" s="27"/>
    </row>
    <row r="183" spans="6:9" ht="14.25" customHeight="1" x14ac:dyDescent="0.3">
      <c r="F183" s="27"/>
      <c r="G183" s="27"/>
      <c r="H183" s="27"/>
      <c r="I183" s="27"/>
    </row>
    <row r="184" spans="6:9" ht="14.25" customHeight="1" x14ac:dyDescent="0.3">
      <c r="F184" s="27"/>
      <c r="G184" s="27"/>
      <c r="H184" s="27"/>
      <c r="I184" s="27"/>
    </row>
    <row r="185" spans="6:9" ht="14.25" customHeight="1" x14ac:dyDescent="0.3">
      <c r="F185" s="27"/>
      <c r="G185" s="27"/>
      <c r="H185" s="27"/>
      <c r="I185" s="27"/>
    </row>
    <row r="186" spans="6:9" ht="14.25" customHeight="1" x14ac:dyDescent="0.3">
      <c r="F186" s="27"/>
      <c r="G186" s="27"/>
      <c r="H186" s="27"/>
      <c r="I186" s="27"/>
    </row>
    <row r="187" spans="6:9" ht="14.25" customHeight="1" x14ac:dyDescent="0.3">
      <c r="F187" s="27"/>
      <c r="G187" s="27"/>
      <c r="H187" s="27"/>
      <c r="I187" s="27"/>
    </row>
    <row r="188" spans="6:9" ht="14.25" customHeight="1" x14ac:dyDescent="0.3">
      <c r="F188" s="27"/>
      <c r="G188" s="27"/>
      <c r="H188" s="27"/>
      <c r="I188" s="27"/>
    </row>
    <row r="189" spans="6:9" ht="14.25" customHeight="1" x14ac:dyDescent="0.3">
      <c r="F189" s="27"/>
      <c r="G189" s="27"/>
      <c r="H189" s="27"/>
      <c r="I189" s="27"/>
    </row>
    <row r="190" spans="6:9" ht="14.25" customHeight="1" x14ac:dyDescent="0.3">
      <c r="F190" s="27"/>
      <c r="G190" s="27"/>
      <c r="H190" s="27"/>
      <c r="I190" s="27"/>
    </row>
    <row r="191" spans="6:9" ht="14.25" customHeight="1" x14ac:dyDescent="0.3">
      <c r="F191" s="27"/>
      <c r="G191" s="27"/>
      <c r="H191" s="27"/>
      <c r="I191" s="27"/>
    </row>
    <row r="192" spans="6:9" ht="14.25" customHeight="1" x14ac:dyDescent="0.3">
      <c r="F192" s="27"/>
      <c r="G192" s="27"/>
      <c r="H192" s="27"/>
      <c r="I192" s="27"/>
    </row>
    <row r="193" spans="6:9" ht="14.25" customHeight="1" x14ac:dyDescent="0.3">
      <c r="F193" s="27"/>
      <c r="G193" s="27"/>
      <c r="H193" s="27"/>
      <c r="I193" s="27"/>
    </row>
    <row r="194" spans="6:9" ht="14.25" customHeight="1" x14ac:dyDescent="0.3">
      <c r="F194" s="27"/>
      <c r="G194" s="27"/>
      <c r="H194" s="27"/>
      <c r="I194" s="27"/>
    </row>
    <row r="195" spans="6:9" ht="14.25" customHeight="1" x14ac:dyDescent="0.3">
      <c r="F195" s="27"/>
      <c r="G195" s="27"/>
      <c r="H195" s="27"/>
      <c r="I195" s="27"/>
    </row>
    <row r="196" spans="6:9" ht="14.25" customHeight="1" x14ac:dyDescent="0.3">
      <c r="F196" s="27"/>
      <c r="G196" s="27"/>
      <c r="H196" s="27"/>
      <c r="I196" s="27"/>
    </row>
    <row r="197" spans="6:9" ht="14.25" customHeight="1" x14ac:dyDescent="0.3">
      <c r="F197" s="27"/>
      <c r="G197" s="27"/>
      <c r="H197" s="27"/>
      <c r="I197" s="27"/>
    </row>
    <row r="198" spans="6:9" ht="14.25" customHeight="1" x14ac:dyDescent="0.3">
      <c r="F198" s="27"/>
      <c r="G198" s="27"/>
      <c r="H198" s="27"/>
      <c r="I198" s="27"/>
    </row>
    <row r="199" spans="6:9" ht="14.25" customHeight="1" x14ac:dyDescent="0.3">
      <c r="F199" s="27"/>
      <c r="G199" s="27"/>
      <c r="H199" s="27"/>
      <c r="I199" s="27"/>
    </row>
    <row r="200" spans="6:9" ht="14.25" customHeight="1" x14ac:dyDescent="0.3">
      <c r="F200" s="27"/>
      <c r="G200" s="27"/>
      <c r="H200" s="27"/>
      <c r="I200" s="27"/>
    </row>
    <row r="201" spans="6:9" ht="14.25" customHeight="1" x14ac:dyDescent="0.3">
      <c r="F201" s="27"/>
      <c r="G201" s="27"/>
      <c r="H201" s="27"/>
      <c r="I201" s="27"/>
    </row>
    <row r="202" spans="6:9" ht="14.25" customHeight="1" x14ac:dyDescent="0.3">
      <c r="F202" s="27"/>
      <c r="G202" s="27"/>
      <c r="H202" s="27"/>
      <c r="I202" s="27"/>
    </row>
    <row r="203" spans="6:9" ht="14.25" customHeight="1" x14ac:dyDescent="0.3">
      <c r="F203" s="27"/>
      <c r="G203" s="27"/>
      <c r="H203" s="27"/>
      <c r="I203" s="27"/>
    </row>
    <row r="204" spans="6:9" ht="14.25" customHeight="1" x14ac:dyDescent="0.3">
      <c r="F204" s="27"/>
      <c r="G204" s="27"/>
      <c r="H204" s="27"/>
      <c r="I204" s="27"/>
    </row>
    <row r="205" spans="6:9" ht="14.25" customHeight="1" x14ac:dyDescent="0.3">
      <c r="F205" s="27"/>
      <c r="G205" s="27"/>
      <c r="H205" s="27"/>
      <c r="I205" s="27"/>
    </row>
    <row r="206" spans="6:9" ht="14.25" customHeight="1" x14ac:dyDescent="0.3">
      <c r="F206" s="27"/>
      <c r="G206" s="27"/>
      <c r="H206" s="27"/>
      <c r="I206" s="27"/>
    </row>
    <row r="207" spans="6:9" ht="14.25" customHeight="1" x14ac:dyDescent="0.3">
      <c r="F207" s="27"/>
      <c r="G207" s="27"/>
      <c r="H207" s="27"/>
      <c r="I207" s="27"/>
    </row>
    <row r="208" spans="6:9" ht="14.25" customHeight="1" x14ac:dyDescent="0.3">
      <c r="F208" s="27"/>
      <c r="G208" s="27"/>
      <c r="H208" s="27"/>
      <c r="I208" s="27"/>
    </row>
    <row r="209" spans="6:9" ht="14.25" customHeight="1" x14ac:dyDescent="0.3">
      <c r="F209" s="27"/>
      <c r="G209" s="27"/>
      <c r="H209" s="27"/>
      <c r="I209" s="27"/>
    </row>
    <row r="210" spans="6:9" ht="14.25" customHeight="1" x14ac:dyDescent="0.3">
      <c r="F210" s="27"/>
      <c r="G210" s="27"/>
      <c r="H210" s="27"/>
      <c r="I210" s="27"/>
    </row>
    <row r="211" spans="6:9" ht="14.25" customHeight="1" x14ac:dyDescent="0.3">
      <c r="F211" s="27"/>
      <c r="G211" s="27"/>
      <c r="H211" s="27"/>
      <c r="I211" s="27"/>
    </row>
    <row r="212" spans="6:9" ht="14.25" customHeight="1" x14ac:dyDescent="0.3">
      <c r="F212" s="27"/>
      <c r="G212" s="27"/>
      <c r="H212" s="27"/>
      <c r="I212" s="27"/>
    </row>
    <row r="213" spans="6:9" ht="14.25" customHeight="1" x14ac:dyDescent="0.3">
      <c r="F213" s="27"/>
      <c r="G213" s="27"/>
      <c r="H213" s="27"/>
      <c r="I213" s="27"/>
    </row>
    <row r="214" spans="6:9" ht="14.25" customHeight="1" x14ac:dyDescent="0.3">
      <c r="F214" s="27"/>
      <c r="G214" s="27"/>
      <c r="H214" s="27"/>
      <c r="I214" s="27"/>
    </row>
    <row r="215" spans="6:9" ht="14.25" customHeight="1" x14ac:dyDescent="0.3">
      <c r="F215" s="27"/>
      <c r="G215" s="27"/>
      <c r="H215" s="27"/>
      <c r="I215" s="27"/>
    </row>
    <row r="216" spans="6:9" ht="14.25" customHeight="1" x14ac:dyDescent="0.3">
      <c r="F216" s="27"/>
      <c r="G216" s="27"/>
      <c r="H216" s="27"/>
      <c r="I216" s="27"/>
    </row>
    <row r="217" spans="6:9" ht="14.25" customHeight="1" x14ac:dyDescent="0.3">
      <c r="F217" s="27"/>
      <c r="G217" s="27"/>
      <c r="H217" s="27"/>
      <c r="I217" s="27"/>
    </row>
    <row r="218" spans="6:9" ht="14.25" customHeight="1" x14ac:dyDescent="0.3">
      <c r="F218" s="27"/>
      <c r="G218" s="27"/>
      <c r="H218" s="27"/>
      <c r="I218" s="27"/>
    </row>
    <row r="219" spans="6:9" ht="14.25" customHeight="1" x14ac:dyDescent="0.3">
      <c r="F219" s="27"/>
      <c r="G219" s="27"/>
      <c r="H219" s="27"/>
      <c r="I219" s="27"/>
    </row>
    <row r="220" spans="6:9" ht="14.25" customHeight="1" x14ac:dyDescent="0.3">
      <c r="F220" s="27"/>
      <c r="G220" s="27"/>
      <c r="H220" s="27"/>
      <c r="I220" s="27"/>
    </row>
    <row r="221" spans="6:9" ht="14.25" customHeight="1" x14ac:dyDescent="0.3">
      <c r="F221" s="27"/>
      <c r="G221" s="27"/>
      <c r="H221" s="27"/>
      <c r="I221" s="27"/>
    </row>
    <row r="222" spans="6:9" ht="14.25" customHeight="1" x14ac:dyDescent="0.3">
      <c r="F222" s="27"/>
      <c r="G222" s="27"/>
      <c r="H222" s="27"/>
      <c r="I222" s="27"/>
    </row>
    <row r="223" spans="6:9" ht="14.25" customHeight="1" x14ac:dyDescent="0.3">
      <c r="F223" s="27"/>
      <c r="G223" s="27"/>
      <c r="H223" s="27"/>
      <c r="I223" s="27"/>
    </row>
    <row r="224" spans="6:9" ht="14.25" customHeight="1" x14ac:dyDescent="0.3">
      <c r="F224" s="27"/>
      <c r="G224" s="27"/>
      <c r="H224" s="27"/>
      <c r="I224" s="27"/>
    </row>
    <row r="225" spans="6:9" ht="14.25" customHeight="1" x14ac:dyDescent="0.3">
      <c r="F225" s="27"/>
      <c r="G225" s="27"/>
      <c r="H225" s="27"/>
      <c r="I225" s="27"/>
    </row>
    <row r="226" spans="6:9" ht="14.25" customHeight="1" x14ac:dyDescent="0.3">
      <c r="F226" s="27"/>
      <c r="G226" s="27"/>
      <c r="H226" s="27"/>
      <c r="I226" s="27"/>
    </row>
    <row r="227" spans="6:9" ht="14.25" customHeight="1" x14ac:dyDescent="0.3">
      <c r="F227" s="27"/>
      <c r="G227" s="27"/>
      <c r="H227" s="27"/>
      <c r="I227" s="27"/>
    </row>
    <row r="228" spans="6:9" ht="14.25" customHeight="1" x14ac:dyDescent="0.3">
      <c r="F228" s="27"/>
      <c r="G228" s="27"/>
      <c r="H228" s="27"/>
      <c r="I228" s="27"/>
    </row>
    <row r="229" spans="6:9" ht="14.25" customHeight="1" x14ac:dyDescent="0.3">
      <c r="F229" s="27"/>
      <c r="G229" s="27"/>
      <c r="H229" s="27"/>
      <c r="I229" s="27"/>
    </row>
    <row r="230" spans="6:9" ht="14.25" customHeight="1" x14ac:dyDescent="0.3">
      <c r="F230" s="27"/>
      <c r="G230" s="27"/>
      <c r="H230" s="27"/>
      <c r="I230" s="27"/>
    </row>
    <row r="231" spans="6:9" ht="14.25" customHeight="1" x14ac:dyDescent="0.3">
      <c r="F231" s="27"/>
      <c r="G231" s="27"/>
      <c r="H231" s="27"/>
      <c r="I231" s="27"/>
    </row>
    <row r="232" spans="6:9" ht="14.25" customHeight="1" x14ac:dyDescent="0.3">
      <c r="F232" s="27"/>
      <c r="G232" s="27"/>
      <c r="H232" s="27"/>
      <c r="I232" s="27"/>
    </row>
    <row r="233" spans="6:9" ht="14.25" customHeight="1" x14ac:dyDescent="0.3">
      <c r="F233" s="27"/>
      <c r="G233" s="27"/>
      <c r="H233" s="27"/>
      <c r="I233" s="27"/>
    </row>
    <row r="234" spans="6:9" ht="14.25" customHeight="1" x14ac:dyDescent="0.3">
      <c r="F234" s="27"/>
      <c r="G234" s="27"/>
      <c r="H234" s="27"/>
      <c r="I234" s="27"/>
    </row>
    <row r="235" spans="6:9" ht="14.25" customHeight="1" x14ac:dyDescent="0.3">
      <c r="F235" s="27"/>
      <c r="G235" s="27"/>
      <c r="H235" s="27"/>
      <c r="I235" s="27"/>
    </row>
    <row r="236" spans="6:9" ht="14.25" customHeight="1" x14ac:dyDescent="0.3">
      <c r="F236" s="27"/>
      <c r="G236" s="27"/>
      <c r="H236" s="27"/>
      <c r="I236" s="27"/>
    </row>
    <row r="237" spans="6:9" ht="14.25" customHeight="1" x14ac:dyDescent="0.3">
      <c r="F237" s="27"/>
      <c r="G237" s="27"/>
      <c r="H237" s="27"/>
      <c r="I237" s="27"/>
    </row>
    <row r="238" spans="6:9" ht="14.25" customHeight="1" x14ac:dyDescent="0.3">
      <c r="F238" s="27"/>
      <c r="G238" s="27"/>
      <c r="H238" s="27"/>
      <c r="I238" s="27"/>
    </row>
    <row r="239" spans="6:9" ht="14.25" customHeight="1" x14ac:dyDescent="0.3">
      <c r="F239" s="27"/>
      <c r="G239" s="27"/>
      <c r="H239" s="27"/>
      <c r="I239" s="27"/>
    </row>
    <row r="240" spans="6:9" ht="14.25" customHeight="1" x14ac:dyDescent="0.3">
      <c r="F240" s="27"/>
      <c r="G240" s="27"/>
      <c r="H240" s="27"/>
      <c r="I240" s="27"/>
    </row>
    <row r="241" spans="6:9" ht="14.25" customHeight="1" x14ac:dyDescent="0.3">
      <c r="F241" s="27"/>
      <c r="G241" s="27"/>
      <c r="H241" s="27"/>
      <c r="I241" s="27"/>
    </row>
    <row r="242" spans="6:9" ht="14.25" customHeight="1" x14ac:dyDescent="0.3">
      <c r="F242" s="27"/>
      <c r="G242" s="27"/>
      <c r="H242" s="27"/>
      <c r="I242" s="27"/>
    </row>
    <row r="243" spans="6:9" ht="14.25" customHeight="1" x14ac:dyDescent="0.3">
      <c r="F243" s="27"/>
      <c r="G243" s="27"/>
      <c r="H243" s="27"/>
      <c r="I243" s="27"/>
    </row>
    <row r="244" spans="6:9" ht="14.25" customHeight="1" x14ac:dyDescent="0.3">
      <c r="F244" s="27"/>
      <c r="G244" s="27"/>
      <c r="H244" s="27"/>
      <c r="I244" s="27"/>
    </row>
    <row r="245" spans="6:9" ht="14.25" customHeight="1" x14ac:dyDescent="0.3">
      <c r="F245" s="27"/>
      <c r="G245" s="27"/>
      <c r="H245" s="27"/>
      <c r="I245" s="27"/>
    </row>
    <row r="246" spans="6:9" ht="14.25" customHeight="1" x14ac:dyDescent="0.3">
      <c r="F246" s="27"/>
      <c r="G246" s="27"/>
      <c r="H246" s="27"/>
      <c r="I246" s="27"/>
    </row>
    <row r="247" spans="6:9" ht="14.25" customHeight="1" x14ac:dyDescent="0.3">
      <c r="F247" s="27"/>
      <c r="G247" s="27"/>
      <c r="H247" s="27"/>
      <c r="I247" s="27"/>
    </row>
    <row r="248" spans="6:9" ht="14.25" customHeight="1" x14ac:dyDescent="0.3">
      <c r="F248" s="27"/>
      <c r="G248" s="27"/>
      <c r="H248" s="27"/>
      <c r="I248" s="27"/>
    </row>
    <row r="249" spans="6:9" ht="14.25" customHeight="1" x14ac:dyDescent="0.3">
      <c r="F249" s="27"/>
      <c r="G249" s="27"/>
      <c r="H249" s="27"/>
      <c r="I249" s="27"/>
    </row>
    <row r="250" spans="6:9" ht="14.25" customHeight="1" x14ac:dyDescent="0.3">
      <c r="F250" s="27"/>
      <c r="G250" s="27"/>
      <c r="H250" s="27"/>
      <c r="I250" s="27"/>
    </row>
    <row r="251" spans="6:9" ht="14.25" customHeight="1" x14ac:dyDescent="0.3">
      <c r="F251" s="27"/>
      <c r="G251" s="27"/>
      <c r="H251" s="27"/>
      <c r="I251" s="27"/>
    </row>
    <row r="252" spans="6:9" ht="14.25" customHeight="1" x14ac:dyDescent="0.3">
      <c r="F252" s="27"/>
      <c r="G252" s="27"/>
      <c r="H252" s="27"/>
      <c r="I252" s="27"/>
    </row>
    <row r="253" spans="6:9" ht="14.25" customHeight="1" x14ac:dyDescent="0.3">
      <c r="F253" s="27"/>
      <c r="G253" s="27"/>
      <c r="H253" s="27"/>
      <c r="I253" s="27"/>
    </row>
    <row r="254" spans="6:9" ht="14.25" customHeight="1" x14ac:dyDescent="0.3">
      <c r="F254" s="27"/>
      <c r="G254" s="27"/>
      <c r="H254" s="27"/>
      <c r="I254" s="27"/>
    </row>
    <row r="255" spans="6:9" ht="14.25" customHeight="1" x14ac:dyDescent="0.3">
      <c r="F255" s="27"/>
      <c r="G255" s="27"/>
      <c r="H255" s="27"/>
      <c r="I255" s="27"/>
    </row>
    <row r="256" spans="6:9" ht="14.25" customHeight="1" x14ac:dyDescent="0.3">
      <c r="F256" s="27"/>
      <c r="G256" s="27"/>
      <c r="H256" s="27"/>
      <c r="I256" s="27"/>
    </row>
    <row r="257" spans="6:9" ht="14.25" customHeight="1" x14ac:dyDescent="0.3">
      <c r="F257" s="27"/>
      <c r="G257" s="27"/>
      <c r="H257" s="27"/>
      <c r="I257" s="27"/>
    </row>
    <row r="258" spans="6:9" ht="14.25" customHeight="1" x14ac:dyDescent="0.3">
      <c r="F258" s="27"/>
      <c r="G258" s="27"/>
      <c r="H258" s="27"/>
      <c r="I258" s="27"/>
    </row>
    <row r="259" spans="6:9" ht="14.25" customHeight="1" x14ac:dyDescent="0.3">
      <c r="F259" s="27"/>
      <c r="G259" s="27"/>
      <c r="H259" s="27"/>
      <c r="I259" s="27"/>
    </row>
    <row r="260" spans="6:9" ht="14.25" customHeight="1" x14ac:dyDescent="0.3">
      <c r="F260" s="27"/>
      <c r="G260" s="27"/>
      <c r="H260" s="27"/>
      <c r="I260" s="27"/>
    </row>
    <row r="261" spans="6:9" ht="14.25" customHeight="1" x14ac:dyDescent="0.3">
      <c r="F261" s="27"/>
      <c r="G261" s="27"/>
      <c r="H261" s="27"/>
      <c r="I261" s="27"/>
    </row>
    <row r="262" spans="6:9" ht="14.25" customHeight="1" x14ac:dyDescent="0.3">
      <c r="F262" s="27"/>
      <c r="G262" s="27"/>
      <c r="H262" s="27"/>
      <c r="I262" s="27"/>
    </row>
    <row r="263" spans="6:9" ht="14.25" customHeight="1" x14ac:dyDescent="0.3">
      <c r="F263" s="27"/>
      <c r="G263" s="27"/>
      <c r="H263" s="27"/>
      <c r="I263" s="27"/>
    </row>
    <row r="264" spans="6:9" ht="14.25" customHeight="1" x14ac:dyDescent="0.3">
      <c r="F264" s="27"/>
      <c r="G264" s="27"/>
      <c r="H264" s="27"/>
      <c r="I264" s="27"/>
    </row>
    <row r="265" spans="6:9" ht="14.25" customHeight="1" x14ac:dyDescent="0.3">
      <c r="F265" s="27"/>
      <c r="G265" s="27"/>
      <c r="H265" s="27"/>
      <c r="I265" s="27"/>
    </row>
    <row r="266" spans="6:9" ht="14.25" customHeight="1" x14ac:dyDescent="0.3">
      <c r="F266" s="27"/>
      <c r="G266" s="27"/>
      <c r="H266" s="27"/>
      <c r="I266" s="27"/>
    </row>
    <row r="267" spans="6:9" ht="14.25" customHeight="1" x14ac:dyDescent="0.3">
      <c r="F267" s="27"/>
      <c r="G267" s="27"/>
      <c r="H267" s="27"/>
      <c r="I267" s="27"/>
    </row>
    <row r="268" spans="6:9" ht="14.25" customHeight="1" x14ac:dyDescent="0.3">
      <c r="F268" s="27"/>
      <c r="G268" s="27"/>
      <c r="H268" s="27"/>
      <c r="I268" s="27"/>
    </row>
    <row r="269" spans="6:9" ht="14.25" customHeight="1" x14ac:dyDescent="0.3">
      <c r="F269" s="27"/>
      <c r="G269" s="27"/>
      <c r="H269" s="27"/>
      <c r="I269" s="27"/>
    </row>
    <row r="270" spans="6:9" ht="14.25" customHeight="1" x14ac:dyDescent="0.3">
      <c r="F270" s="27"/>
      <c r="G270" s="27"/>
      <c r="H270" s="27"/>
      <c r="I270" s="27"/>
    </row>
    <row r="271" spans="6:9" ht="14.25" customHeight="1" x14ac:dyDescent="0.3">
      <c r="F271" s="27"/>
      <c r="G271" s="27"/>
      <c r="H271" s="27"/>
      <c r="I271" s="27"/>
    </row>
    <row r="272" spans="6:9" ht="14.25" customHeight="1" x14ac:dyDescent="0.3">
      <c r="F272" s="27"/>
      <c r="G272" s="27"/>
      <c r="H272" s="27"/>
      <c r="I272" s="27"/>
    </row>
    <row r="273" spans="6:9" ht="14.25" customHeight="1" x14ac:dyDescent="0.3">
      <c r="F273" s="27"/>
      <c r="G273" s="27"/>
      <c r="H273" s="27"/>
      <c r="I273" s="27"/>
    </row>
    <row r="274" spans="6:9" ht="14.25" customHeight="1" x14ac:dyDescent="0.3">
      <c r="F274" s="27"/>
      <c r="G274" s="27"/>
      <c r="H274" s="27"/>
      <c r="I274" s="27"/>
    </row>
    <row r="275" spans="6:9" ht="14.25" customHeight="1" x14ac:dyDescent="0.3">
      <c r="F275" s="27"/>
      <c r="G275" s="27"/>
      <c r="H275" s="27"/>
      <c r="I275" s="27"/>
    </row>
    <row r="276" spans="6:9" ht="14.25" customHeight="1" x14ac:dyDescent="0.3">
      <c r="F276" s="27"/>
      <c r="G276" s="27"/>
      <c r="H276" s="27"/>
      <c r="I276" s="27"/>
    </row>
    <row r="277" spans="6:9" ht="14.25" customHeight="1" x14ac:dyDescent="0.3">
      <c r="F277" s="27"/>
      <c r="G277" s="27"/>
      <c r="H277" s="27"/>
      <c r="I277" s="27"/>
    </row>
    <row r="278" spans="6:9" ht="14.25" customHeight="1" x14ac:dyDescent="0.3">
      <c r="F278" s="27"/>
      <c r="G278" s="27"/>
      <c r="H278" s="27"/>
      <c r="I278" s="27"/>
    </row>
    <row r="279" spans="6:9" ht="14.25" customHeight="1" x14ac:dyDescent="0.3">
      <c r="F279" s="27"/>
      <c r="G279" s="27"/>
      <c r="H279" s="27"/>
      <c r="I279" s="27"/>
    </row>
    <row r="280" spans="6:9" ht="14.25" customHeight="1" x14ac:dyDescent="0.3">
      <c r="F280" s="27"/>
      <c r="G280" s="27"/>
      <c r="H280" s="27"/>
      <c r="I280" s="27"/>
    </row>
    <row r="281" spans="6:9" ht="14.25" customHeight="1" x14ac:dyDescent="0.3">
      <c r="F281" s="27"/>
      <c r="G281" s="27"/>
      <c r="H281" s="27"/>
      <c r="I281" s="27"/>
    </row>
    <row r="282" spans="6:9" ht="14.25" customHeight="1" x14ac:dyDescent="0.3">
      <c r="F282" s="27"/>
      <c r="G282" s="27"/>
      <c r="H282" s="27"/>
      <c r="I282" s="27"/>
    </row>
    <row r="283" spans="6:9" ht="14.25" customHeight="1" x14ac:dyDescent="0.3">
      <c r="F283" s="27"/>
      <c r="G283" s="27"/>
      <c r="H283" s="27"/>
      <c r="I283" s="27"/>
    </row>
    <row r="284" spans="6:9" ht="14.25" customHeight="1" x14ac:dyDescent="0.3">
      <c r="F284" s="27"/>
      <c r="G284" s="27"/>
      <c r="H284" s="27"/>
      <c r="I284" s="27"/>
    </row>
    <row r="285" spans="6:9" ht="14.25" customHeight="1" x14ac:dyDescent="0.3">
      <c r="F285" s="27"/>
      <c r="G285" s="27"/>
      <c r="H285" s="27"/>
      <c r="I285" s="27"/>
    </row>
    <row r="286" spans="6:9" ht="14.25" customHeight="1" x14ac:dyDescent="0.3">
      <c r="F286" s="27"/>
      <c r="G286" s="27"/>
      <c r="H286" s="27"/>
      <c r="I286" s="27"/>
    </row>
    <row r="287" spans="6:9" ht="14.25" customHeight="1" x14ac:dyDescent="0.3">
      <c r="F287" s="27"/>
      <c r="G287" s="27"/>
      <c r="H287" s="27"/>
      <c r="I287" s="27"/>
    </row>
    <row r="288" spans="6:9" ht="14.25" customHeight="1" x14ac:dyDescent="0.3">
      <c r="F288" s="27"/>
      <c r="G288" s="27"/>
      <c r="H288" s="27"/>
      <c r="I288" s="27"/>
    </row>
    <row r="289" spans="6:9" ht="14.25" customHeight="1" x14ac:dyDescent="0.3">
      <c r="F289" s="27"/>
      <c r="G289" s="27"/>
      <c r="H289" s="27"/>
      <c r="I289" s="27"/>
    </row>
    <row r="290" spans="6:9" ht="14.25" customHeight="1" x14ac:dyDescent="0.3">
      <c r="F290" s="27"/>
      <c r="G290" s="27"/>
      <c r="H290" s="27"/>
      <c r="I290" s="27"/>
    </row>
    <row r="291" spans="6:9" ht="14.25" customHeight="1" x14ac:dyDescent="0.3">
      <c r="F291" s="27"/>
      <c r="G291" s="27"/>
      <c r="H291" s="27"/>
      <c r="I291" s="27"/>
    </row>
    <row r="292" spans="6:9" ht="14.25" customHeight="1" x14ac:dyDescent="0.3">
      <c r="F292" s="27"/>
      <c r="G292" s="27"/>
      <c r="H292" s="27"/>
      <c r="I292" s="27"/>
    </row>
    <row r="293" spans="6:9" ht="14.25" customHeight="1" x14ac:dyDescent="0.3">
      <c r="F293" s="27"/>
      <c r="G293" s="27"/>
      <c r="H293" s="27"/>
      <c r="I293" s="27"/>
    </row>
    <row r="294" spans="6:9" ht="14.25" customHeight="1" x14ac:dyDescent="0.3">
      <c r="F294" s="27"/>
      <c r="G294" s="27"/>
      <c r="H294" s="27"/>
      <c r="I294" s="27"/>
    </row>
    <row r="295" spans="6:9" ht="14.25" customHeight="1" x14ac:dyDescent="0.3">
      <c r="F295" s="27"/>
      <c r="G295" s="27"/>
      <c r="H295" s="27"/>
      <c r="I295" s="27"/>
    </row>
    <row r="296" spans="6:9" ht="14.25" customHeight="1" x14ac:dyDescent="0.3">
      <c r="F296" s="27"/>
      <c r="G296" s="27"/>
      <c r="H296" s="27"/>
      <c r="I296" s="27"/>
    </row>
    <row r="297" spans="6:9" ht="14.25" customHeight="1" x14ac:dyDescent="0.3">
      <c r="F297" s="27"/>
      <c r="G297" s="27"/>
      <c r="H297" s="27"/>
      <c r="I297" s="27"/>
    </row>
    <row r="298" spans="6:9" ht="14.25" customHeight="1" x14ac:dyDescent="0.3">
      <c r="F298" s="27"/>
      <c r="G298" s="27"/>
      <c r="H298" s="27"/>
      <c r="I298" s="27"/>
    </row>
    <row r="299" spans="6:9" ht="14.25" customHeight="1" x14ac:dyDescent="0.3">
      <c r="F299" s="27"/>
      <c r="G299" s="27"/>
      <c r="H299" s="27"/>
      <c r="I299" s="27"/>
    </row>
    <row r="300" spans="6:9" ht="14.25" customHeight="1" x14ac:dyDescent="0.3">
      <c r="F300" s="27"/>
      <c r="G300" s="27"/>
      <c r="H300" s="27"/>
      <c r="I300" s="27"/>
    </row>
    <row r="301" spans="6:9" ht="14.25" customHeight="1" x14ac:dyDescent="0.3">
      <c r="F301" s="27"/>
      <c r="G301" s="27"/>
      <c r="H301" s="27"/>
      <c r="I301" s="27"/>
    </row>
    <row r="302" spans="6:9" ht="14.25" customHeight="1" x14ac:dyDescent="0.3">
      <c r="F302" s="27"/>
      <c r="G302" s="27"/>
      <c r="H302" s="27"/>
      <c r="I302" s="27"/>
    </row>
    <row r="303" spans="6:9" ht="14.25" customHeight="1" x14ac:dyDescent="0.3">
      <c r="F303" s="27"/>
      <c r="G303" s="27"/>
      <c r="H303" s="27"/>
      <c r="I303" s="27"/>
    </row>
    <row r="304" spans="6:9" ht="14.25" customHeight="1" x14ac:dyDescent="0.3">
      <c r="F304" s="27"/>
      <c r="G304" s="27"/>
      <c r="H304" s="27"/>
      <c r="I304" s="27"/>
    </row>
    <row r="305" spans="6:9" ht="14.25" customHeight="1" x14ac:dyDescent="0.3">
      <c r="F305" s="27"/>
      <c r="G305" s="27"/>
      <c r="H305" s="27"/>
      <c r="I305" s="27"/>
    </row>
    <row r="306" spans="6:9" ht="14.25" customHeight="1" x14ac:dyDescent="0.3">
      <c r="F306" s="27"/>
      <c r="G306" s="27"/>
      <c r="H306" s="27"/>
      <c r="I306" s="27"/>
    </row>
    <row r="307" spans="6:9" ht="14.25" customHeight="1" x14ac:dyDescent="0.3">
      <c r="F307" s="27"/>
      <c r="G307" s="27"/>
      <c r="H307" s="27"/>
      <c r="I307" s="27"/>
    </row>
    <row r="308" spans="6:9" ht="14.25" customHeight="1" x14ac:dyDescent="0.3">
      <c r="F308" s="27"/>
      <c r="G308" s="27"/>
      <c r="H308" s="27"/>
      <c r="I308" s="27"/>
    </row>
    <row r="309" spans="6:9" ht="14.25" customHeight="1" x14ac:dyDescent="0.3">
      <c r="F309" s="27"/>
      <c r="G309" s="27"/>
      <c r="H309" s="27"/>
      <c r="I309" s="27"/>
    </row>
    <row r="310" spans="6:9" ht="14.25" customHeight="1" x14ac:dyDescent="0.3">
      <c r="F310" s="27"/>
      <c r="G310" s="27"/>
      <c r="H310" s="27"/>
      <c r="I310" s="27"/>
    </row>
    <row r="311" spans="6:9" ht="14.25" customHeight="1" x14ac:dyDescent="0.3">
      <c r="F311" s="27"/>
      <c r="G311" s="27"/>
      <c r="H311" s="27"/>
      <c r="I311" s="27"/>
    </row>
    <row r="312" spans="6:9" ht="14.25" customHeight="1" x14ac:dyDescent="0.3">
      <c r="F312" s="27"/>
      <c r="G312" s="27"/>
      <c r="H312" s="27"/>
      <c r="I312" s="27"/>
    </row>
    <row r="313" spans="6:9" ht="14.25" customHeight="1" x14ac:dyDescent="0.3">
      <c r="F313" s="27"/>
      <c r="G313" s="27"/>
      <c r="H313" s="27"/>
      <c r="I313" s="27"/>
    </row>
    <row r="314" spans="6:9" ht="14.25" customHeight="1" x14ac:dyDescent="0.3">
      <c r="F314" s="27"/>
      <c r="G314" s="27"/>
      <c r="H314" s="27"/>
      <c r="I314" s="27"/>
    </row>
    <row r="315" spans="6:9" ht="14.25" customHeight="1" x14ac:dyDescent="0.3">
      <c r="F315" s="27"/>
      <c r="G315" s="27"/>
      <c r="H315" s="27"/>
      <c r="I315" s="27"/>
    </row>
    <row r="316" spans="6:9" ht="14.25" customHeight="1" x14ac:dyDescent="0.3">
      <c r="F316" s="27"/>
      <c r="G316" s="27"/>
      <c r="H316" s="27"/>
      <c r="I316" s="27"/>
    </row>
    <row r="317" spans="6:9" ht="14.25" customHeight="1" x14ac:dyDescent="0.3">
      <c r="F317" s="27"/>
      <c r="G317" s="27"/>
      <c r="H317" s="27"/>
      <c r="I317" s="27"/>
    </row>
    <row r="318" spans="6:9" ht="14.25" customHeight="1" x14ac:dyDescent="0.3">
      <c r="F318" s="27"/>
      <c r="G318" s="27"/>
      <c r="H318" s="27"/>
      <c r="I318" s="27"/>
    </row>
    <row r="319" spans="6:9" ht="14.25" customHeight="1" x14ac:dyDescent="0.3">
      <c r="F319" s="27"/>
      <c r="G319" s="27"/>
      <c r="H319" s="27"/>
      <c r="I319" s="27"/>
    </row>
    <row r="320" spans="6:9" ht="14.25" customHeight="1" x14ac:dyDescent="0.3">
      <c r="F320" s="27"/>
      <c r="G320" s="27"/>
      <c r="H320" s="27"/>
      <c r="I320" s="27"/>
    </row>
    <row r="321" spans="6:9" ht="14.25" customHeight="1" x14ac:dyDescent="0.3">
      <c r="F321" s="27"/>
      <c r="G321" s="27"/>
      <c r="H321" s="27"/>
      <c r="I321" s="27"/>
    </row>
    <row r="322" spans="6:9" ht="14.25" customHeight="1" x14ac:dyDescent="0.3">
      <c r="F322" s="27"/>
      <c r="G322" s="27"/>
      <c r="H322" s="27"/>
      <c r="I322" s="27"/>
    </row>
    <row r="323" spans="6:9" ht="14.25" customHeight="1" x14ac:dyDescent="0.3">
      <c r="F323" s="27"/>
      <c r="G323" s="27"/>
      <c r="H323" s="27"/>
      <c r="I323" s="27"/>
    </row>
    <row r="324" spans="6:9" ht="14.25" customHeight="1" x14ac:dyDescent="0.3">
      <c r="F324" s="27"/>
      <c r="G324" s="27"/>
      <c r="H324" s="27"/>
      <c r="I324" s="27"/>
    </row>
    <row r="325" spans="6:9" ht="14.25" customHeight="1" x14ac:dyDescent="0.3">
      <c r="F325" s="27"/>
      <c r="G325" s="27"/>
      <c r="H325" s="27"/>
      <c r="I325" s="27"/>
    </row>
    <row r="326" spans="6:9" ht="14.25" customHeight="1" x14ac:dyDescent="0.3">
      <c r="F326" s="27"/>
      <c r="G326" s="27"/>
      <c r="H326" s="27"/>
      <c r="I326" s="27"/>
    </row>
    <row r="327" spans="6:9" ht="14.25" customHeight="1" x14ac:dyDescent="0.3">
      <c r="F327" s="27"/>
      <c r="G327" s="27"/>
      <c r="H327" s="27"/>
      <c r="I327" s="27"/>
    </row>
    <row r="328" spans="6:9" ht="14.25" customHeight="1" x14ac:dyDescent="0.3">
      <c r="F328" s="27"/>
      <c r="G328" s="27"/>
      <c r="H328" s="27"/>
      <c r="I328" s="27"/>
    </row>
    <row r="329" spans="6:9" ht="14.25" customHeight="1" x14ac:dyDescent="0.3">
      <c r="F329" s="27"/>
      <c r="G329" s="27"/>
      <c r="H329" s="27"/>
      <c r="I329" s="27"/>
    </row>
    <row r="330" spans="6:9" ht="14.25" customHeight="1" x14ac:dyDescent="0.3">
      <c r="F330" s="27"/>
      <c r="G330" s="27"/>
      <c r="H330" s="27"/>
      <c r="I330" s="27"/>
    </row>
    <row r="331" spans="6:9" ht="14.25" customHeight="1" x14ac:dyDescent="0.3">
      <c r="F331" s="27"/>
      <c r="G331" s="27"/>
      <c r="H331" s="27"/>
      <c r="I331" s="27"/>
    </row>
    <row r="332" spans="6:9" ht="14.25" customHeight="1" x14ac:dyDescent="0.3">
      <c r="F332" s="27"/>
      <c r="G332" s="27"/>
      <c r="H332" s="27"/>
      <c r="I332" s="27"/>
    </row>
    <row r="333" spans="6:9" ht="14.25" customHeight="1" x14ac:dyDescent="0.3">
      <c r="F333" s="27"/>
      <c r="G333" s="27"/>
      <c r="H333" s="27"/>
      <c r="I333" s="27"/>
    </row>
    <row r="334" spans="6:9" ht="14.25" customHeight="1" x14ac:dyDescent="0.3">
      <c r="F334" s="27"/>
      <c r="G334" s="27"/>
      <c r="H334" s="27"/>
      <c r="I334" s="27"/>
    </row>
    <row r="335" spans="6:9" ht="14.25" customHeight="1" x14ac:dyDescent="0.3">
      <c r="F335" s="27"/>
      <c r="G335" s="27"/>
      <c r="H335" s="27"/>
      <c r="I335" s="27"/>
    </row>
    <row r="336" spans="6:9" ht="14.25" customHeight="1" x14ac:dyDescent="0.3">
      <c r="F336" s="27"/>
      <c r="G336" s="27"/>
      <c r="H336" s="27"/>
      <c r="I336" s="27"/>
    </row>
    <row r="337" spans="6:9" ht="14.25" customHeight="1" x14ac:dyDescent="0.3">
      <c r="F337" s="27"/>
      <c r="G337" s="27"/>
      <c r="H337" s="27"/>
      <c r="I337" s="27"/>
    </row>
    <row r="338" spans="6:9" ht="14.25" customHeight="1" x14ac:dyDescent="0.3">
      <c r="F338" s="27"/>
      <c r="G338" s="27"/>
      <c r="H338" s="27"/>
      <c r="I338" s="27"/>
    </row>
    <row r="339" spans="6:9" ht="14.25" customHeight="1" x14ac:dyDescent="0.3">
      <c r="F339" s="27"/>
      <c r="G339" s="27"/>
      <c r="H339" s="27"/>
      <c r="I339" s="27"/>
    </row>
    <row r="340" spans="6:9" ht="14.25" customHeight="1" x14ac:dyDescent="0.3">
      <c r="F340" s="27"/>
      <c r="G340" s="27"/>
      <c r="H340" s="27"/>
      <c r="I340" s="27"/>
    </row>
    <row r="341" spans="6:9" ht="14.25" customHeight="1" x14ac:dyDescent="0.3">
      <c r="F341" s="27"/>
      <c r="G341" s="27"/>
      <c r="H341" s="27"/>
      <c r="I341" s="27"/>
    </row>
    <row r="342" spans="6:9" ht="14.25" customHeight="1" x14ac:dyDescent="0.3">
      <c r="F342" s="27"/>
      <c r="G342" s="27"/>
      <c r="H342" s="27"/>
      <c r="I342" s="27"/>
    </row>
    <row r="343" spans="6:9" ht="14.25" customHeight="1" x14ac:dyDescent="0.3">
      <c r="F343" s="27"/>
      <c r="G343" s="27"/>
      <c r="H343" s="27"/>
      <c r="I343" s="27"/>
    </row>
    <row r="344" spans="6:9" ht="14.25" customHeight="1" x14ac:dyDescent="0.3">
      <c r="F344" s="27"/>
      <c r="G344" s="27"/>
      <c r="H344" s="27"/>
      <c r="I344" s="27"/>
    </row>
    <row r="345" spans="6:9" ht="14.25" customHeight="1" x14ac:dyDescent="0.3">
      <c r="F345" s="27"/>
      <c r="G345" s="27"/>
      <c r="H345" s="27"/>
      <c r="I345" s="27"/>
    </row>
    <row r="346" spans="6:9" ht="14.25" customHeight="1" x14ac:dyDescent="0.3">
      <c r="F346" s="27"/>
      <c r="G346" s="27"/>
      <c r="H346" s="27"/>
      <c r="I346" s="27"/>
    </row>
    <row r="347" spans="6:9" ht="14.25" customHeight="1" x14ac:dyDescent="0.3">
      <c r="F347" s="27"/>
      <c r="G347" s="27"/>
      <c r="H347" s="27"/>
      <c r="I347" s="27"/>
    </row>
    <row r="348" spans="6:9" ht="14.25" customHeight="1" x14ac:dyDescent="0.3">
      <c r="F348" s="27"/>
      <c r="G348" s="27"/>
      <c r="H348" s="27"/>
      <c r="I348" s="27"/>
    </row>
    <row r="349" spans="6:9" ht="14.25" customHeight="1" x14ac:dyDescent="0.3">
      <c r="F349" s="27"/>
      <c r="G349" s="27"/>
      <c r="H349" s="27"/>
      <c r="I349" s="27"/>
    </row>
    <row r="350" spans="6:9" ht="14.25" customHeight="1" x14ac:dyDescent="0.3">
      <c r="F350" s="27"/>
      <c r="G350" s="27"/>
      <c r="H350" s="27"/>
      <c r="I350" s="27"/>
    </row>
    <row r="351" spans="6:9" ht="14.25" customHeight="1" x14ac:dyDescent="0.3">
      <c r="F351" s="27"/>
      <c r="G351" s="27"/>
      <c r="H351" s="27"/>
      <c r="I351" s="27"/>
    </row>
    <row r="352" spans="6:9" ht="14.25" customHeight="1" x14ac:dyDescent="0.3">
      <c r="F352" s="27"/>
      <c r="G352" s="27"/>
      <c r="H352" s="27"/>
      <c r="I352" s="27"/>
    </row>
    <row r="353" spans="6:9" ht="14.25" customHeight="1" x14ac:dyDescent="0.3">
      <c r="F353" s="27"/>
      <c r="G353" s="27"/>
      <c r="H353" s="27"/>
      <c r="I353" s="27"/>
    </row>
    <row r="354" spans="6:9" ht="14.25" customHeight="1" x14ac:dyDescent="0.3">
      <c r="F354" s="27"/>
      <c r="G354" s="27"/>
      <c r="H354" s="27"/>
      <c r="I354" s="27"/>
    </row>
    <row r="355" spans="6:9" ht="14.25" customHeight="1" x14ac:dyDescent="0.3">
      <c r="F355" s="27"/>
      <c r="G355" s="27"/>
      <c r="H355" s="27"/>
      <c r="I355" s="27"/>
    </row>
    <row r="356" spans="6:9" ht="14.25" customHeight="1" x14ac:dyDescent="0.3">
      <c r="F356" s="27"/>
      <c r="G356" s="27"/>
      <c r="H356" s="27"/>
      <c r="I356" s="27"/>
    </row>
    <row r="357" spans="6:9" ht="14.25" customHeight="1" x14ac:dyDescent="0.3">
      <c r="F357" s="27"/>
      <c r="G357" s="27"/>
      <c r="H357" s="27"/>
      <c r="I357" s="27"/>
    </row>
    <row r="358" spans="6:9" ht="14.25" customHeight="1" x14ac:dyDescent="0.3">
      <c r="F358" s="27"/>
      <c r="G358" s="27"/>
      <c r="H358" s="27"/>
      <c r="I358" s="27"/>
    </row>
    <row r="359" spans="6:9" ht="14.25" customHeight="1" x14ac:dyDescent="0.3">
      <c r="F359" s="27"/>
      <c r="G359" s="27"/>
      <c r="H359" s="27"/>
      <c r="I359" s="27"/>
    </row>
    <row r="360" spans="6:9" ht="14.25" customHeight="1" x14ac:dyDescent="0.3">
      <c r="F360" s="27"/>
      <c r="G360" s="27"/>
      <c r="H360" s="27"/>
      <c r="I360" s="27"/>
    </row>
    <row r="361" spans="6:9" ht="14.25" customHeight="1" x14ac:dyDescent="0.3">
      <c r="F361" s="27"/>
      <c r="G361" s="27"/>
      <c r="H361" s="27"/>
      <c r="I361" s="27"/>
    </row>
    <row r="362" spans="6:9" ht="14.25" customHeight="1" x14ac:dyDescent="0.3">
      <c r="F362" s="27"/>
      <c r="G362" s="27"/>
      <c r="H362" s="27"/>
      <c r="I362" s="27"/>
    </row>
    <row r="363" spans="6:9" ht="14.25" customHeight="1" x14ac:dyDescent="0.3">
      <c r="F363" s="27"/>
      <c r="G363" s="27"/>
      <c r="H363" s="27"/>
      <c r="I363" s="27"/>
    </row>
    <row r="364" spans="6:9" ht="14.25" customHeight="1" x14ac:dyDescent="0.3">
      <c r="F364" s="27"/>
      <c r="G364" s="27"/>
      <c r="H364" s="27"/>
      <c r="I364" s="27"/>
    </row>
    <row r="365" spans="6:9" ht="14.25" customHeight="1" x14ac:dyDescent="0.3">
      <c r="F365" s="27"/>
      <c r="G365" s="27"/>
      <c r="H365" s="27"/>
      <c r="I365" s="27"/>
    </row>
    <row r="366" spans="6:9" ht="14.25" customHeight="1" x14ac:dyDescent="0.3">
      <c r="F366" s="27"/>
      <c r="G366" s="27"/>
      <c r="H366" s="27"/>
      <c r="I366" s="27"/>
    </row>
    <row r="367" spans="6:9" ht="14.25" customHeight="1" x14ac:dyDescent="0.3">
      <c r="F367" s="27"/>
      <c r="G367" s="27"/>
      <c r="H367" s="27"/>
      <c r="I367" s="27"/>
    </row>
    <row r="368" spans="6:9" ht="14.25" customHeight="1" x14ac:dyDescent="0.3">
      <c r="F368" s="27"/>
      <c r="G368" s="27"/>
      <c r="H368" s="27"/>
      <c r="I368" s="27"/>
    </row>
    <row r="369" spans="6:9" ht="14.25" customHeight="1" x14ac:dyDescent="0.3">
      <c r="F369" s="27"/>
      <c r="G369" s="27"/>
      <c r="H369" s="27"/>
      <c r="I369" s="27"/>
    </row>
    <row r="370" spans="6:9" ht="14.25" customHeight="1" x14ac:dyDescent="0.3">
      <c r="F370" s="27"/>
      <c r="G370" s="27"/>
      <c r="H370" s="27"/>
      <c r="I370" s="27"/>
    </row>
    <row r="371" spans="6:9" ht="14.25" customHeight="1" x14ac:dyDescent="0.3">
      <c r="F371" s="27"/>
      <c r="G371" s="27"/>
      <c r="H371" s="27"/>
      <c r="I371" s="27"/>
    </row>
    <row r="372" spans="6:9" ht="14.25" customHeight="1" x14ac:dyDescent="0.3">
      <c r="F372" s="27"/>
      <c r="G372" s="27"/>
      <c r="H372" s="27"/>
      <c r="I372" s="27"/>
    </row>
    <row r="373" spans="6:9" ht="14.25" customHeight="1" x14ac:dyDescent="0.3">
      <c r="F373" s="27"/>
      <c r="G373" s="27"/>
      <c r="H373" s="27"/>
      <c r="I373" s="27"/>
    </row>
    <row r="374" spans="6:9" ht="14.25" customHeight="1" x14ac:dyDescent="0.3">
      <c r="F374" s="27"/>
      <c r="G374" s="27"/>
      <c r="H374" s="27"/>
      <c r="I374" s="27"/>
    </row>
    <row r="375" spans="6:9" ht="14.25" customHeight="1" x14ac:dyDescent="0.3">
      <c r="F375" s="27"/>
      <c r="G375" s="27"/>
      <c r="H375" s="27"/>
      <c r="I375" s="27"/>
    </row>
    <row r="376" spans="6:9" ht="14.25" customHeight="1" x14ac:dyDescent="0.3">
      <c r="F376" s="27"/>
      <c r="G376" s="27"/>
      <c r="H376" s="27"/>
      <c r="I376" s="27"/>
    </row>
    <row r="377" spans="6:9" ht="14.25" customHeight="1" x14ac:dyDescent="0.3">
      <c r="F377" s="27"/>
      <c r="G377" s="27"/>
      <c r="H377" s="27"/>
      <c r="I377" s="27"/>
    </row>
    <row r="378" spans="6:9" ht="14.25" customHeight="1" x14ac:dyDescent="0.3">
      <c r="F378" s="27"/>
      <c r="G378" s="27"/>
      <c r="H378" s="27"/>
      <c r="I378" s="27"/>
    </row>
    <row r="379" spans="6:9" ht="14.25" customHeight="1" x14ac:dyDescent="0.3">
      <c r="F379" s="27"/>
      <c r="G379" s="27"/>
      <c r="H379" s="27"/>
      <c r="I379" s="27"/>
    </row>
    <row r="380" spans="6:9" ht="14.25" customHeight="1" x14ac:dyDescent="0.3">
      <c r="F380" s="27"/>
      <c r="G380" s="27"/>
      <c r="H380" s="27"/>
      <c r="I380" s="27"/>
    </row>
    <row r="381" spans="6:9" ht="14.25" customHeight="1" x14ac:dyDescent="0.3">
      <c r="F381" s="27"/>
      <c r="G381" s="27"/>
      <c r="H381" s="27"/>
      <c r="I381" s="27"/>
    </row>
    <row r="382" spans="6:9" ht="14.25" customHeight="1" x14ac:dyDescent="0.3">
      <c r="F382" s="27"/>
      <c r="G382" s="27"/>
      <c r="H382" s="27"/>
      <c r="I382" s="27"/>
    </row>
    <row r="383" spans="6:9" ht="14.25" customHeight="1" x14ac:dyDescent="0.3">
      <c r="F383" s="27"/>
      <c r="G383" s="27"/>
      <c r="H383" s="27"/>
      <c r="I383" s="27"/>
    </row>
    <row r="384" spans="6:9" ht="14.25" customHeight="1" x14ac:dyDescent="0.3">
      <c r="F384" s="27"/>
      <c r="G384" s="27"/>
      <c r="H384" s="27"/>
      <c r="I384" s="27"/>
    </row>
    <row r="385" spans="6:9" ht="14.25" customHeight="1" x14ac:dyDescent="0.3">
      <c r="F385" s="27"/>
      <c r="G385" s="27"/>
      <c r="H385" s="27"/>
      <c r="I385" s="27"/>
    </row>
    <row r="386" spans="6:9" ht="14.25" customHeight="1" x14ac:dyDescent="0.3">
      <c r="F386" s="27"/>
      <c r="G386" s="27"/>
      <c r="H386" s="27"/>
      <c r="I386" s="27"/>
    </row>
    <row r="387" spans="6:9" ht="14.25" customHeight="1" x14ac:dyDescent="0.3">
      <c r="F387" s="27"/>
      <c r="G387" s="27"/>
      <c r="H387" s="27"/>
      <c r="I387" s="27"/>
    </row>
    <row r="388" spans="6:9" ht="14.25" customHeight="1" x14ac:dyDescent="0.3">
      <c r="F388" s="27"/>
      <c r="G388" s="27"/>
      <c r="H388" s="27"/>
      <c r="I388" s="27"/>
    </row>
    <row r="389" spans="6:9" ht="14.25" customHeight="1" x14ac:dyDescent="0.3">
      <c r="F389" s="27"/>
      <c r="G389" s="27"/>
      <c r="H389" s="27"/>
      <c r="I389" s="27"/>
    </row>
    <row r="390" spans="6:9" ht="14.25" customHeight="1" x14ac:dyDescent="0.3">
      <c r="F390" s="27"/>
      <c r="G390" s="27"/>
      <c r="H390" s="27"/>
      <c r="I390" s="27"/>
    </row>
    <row r="391" spans="6:9" ht="14.25" customHeight="1" x14ac:dyDescent="0.3">
      <c r="F391" s="27"/>
      <c r="G391" s="27"/>
      <c r="H391" s="27"/>
      <c r="I391" s="27"/>
    </row>
    <row r="392" spans="6:9" ht="14.25" customHeight="1" x14ac:dyDescent="0.3">
      <c r="F392" s="27"/>
      <c r="G392" s="27"/>
      <c r="H392" s="27"/>
      <c r="I392" s="27"/>
    </row>
    <row r="393" spans="6:9" ht="14.25" customHeight="1" x14ac:dyDescent="0.3">
      <c r="F393" s="27"/>
      <c r="G393" s="27"/>
      <c r="H393" s="27"/>
      <c r="I393" s="27"/>
    </row>
    <row r="394" spans="6:9" ht="14.25" customHeight="1" x14ac:dyDescent="0.3">
      <c r="F394" s="27"/>
      <c r="G394" s="27"/>
      <c r="H394" s="27"/>
      <c r="I394" s="27"/>
    </row>
    <row r="395" spans="6:9" ht="14.25" customHeight="1" x14ac:dyDescent="0.3">
      <c r="F395" s="27"/>
      <c r="G395" s="27"/>
      <c r="H395" s="27"/>
      <c r="I395" s="27"/>
    </row>
    <row r="396" spans="6:9" ht="14.25" customHeight="1" x14ac:dyDescent="0.3">
      <c r="F396" s="27"/>
      <c r="G396" s="27"/>
      <c r="H396" s="27"/>
      <c r="I396" s="27"/>
    </row>
    <row r="397" spans="6:9" ht="14.25" customHeight="1" x14ac:dyDescent="0.3">
      <c r="F397" s="27"/>
      <c r="G397" s="27"/>
      <c r="H397" s="27"/>
      <c r="I397" s="27"/>
    </row>
    <row r="398" spans="6:9" ht="14.25" customHeight="1" x14ac:dyDescent="0.3">
      <c r="F398" s="27"/>
      <c r="G398" s="27"/>
      <c r="H398" s="27"/>
      <c r="I398" s="27"/>
    </row>
    <row r="399" spans="6:9" ht="14.25" customHeight="1" x14ac:dyDescent="0.3">
      <c r="F399" s="27"/>
      <c r="G399" s="27"/>
      <c r="H399" s="27"/>
      <c r="I399" s="27"/>
    </row>
    <row r="400" spans="6:9" ht="14.25" customHeight="1" x14ac:dyDescent="0.3">
      <c r="F400" s="27"/>
      <c r="G400" s="27"/>
      <c r="H400" s="27"/>
      <c r="I400" s="27"/>
    </row>
    <row r="401" spans="6:9" ht="14.25" customHeight="1" x14ac:dyDescent="0.3">
      <c r="F401" s="27"/>
      <c r="G401" s="27"/>
      <c r="H401" s="27"/>
      <c r="I401" s="27"/>
    </row>
    <row r="402" spans="6:9" ht="14.25" customHeight="1" x14ac:dyDescent="0.3">
      <c r="F402" s="27"/>
      <c r="G402" s="27"/>
      <c r="H402" s="27"/>
      <c r="I402" s="27"/>
    </row>
    <row r="403" spans="6:9" ht="14.25" customHeight="1" x14ac:dyDescent="0.3">
      <c r="F403" s="27"/>
      <c r="G403" s="27"/>
      <c r="H403" s="27"/>
      <c r="I403" s="27"/>
    </row>
    <row r="404" spans="6:9" ht="14.25" customHeight="1" x14ac:dyDescent="0.3">
      <c r="F404" s="27"/>
      <c r="G404" s="27"/>
      <c r="H404" s="27"/>
      <c r="I404" s="27"/>
    </row>
    <row r="405" spans="6:9" ht="14.25" customHeight="1" x14ac:dyDescent="0.3">
      <c r="F405" s="27"/>
      <c r="G405" s="27"/>
      <c r="H405" s="27"/>
      <c r="I405" s="27"/>
    </row>
    <row r="406" spans="6:9" ht="14.25" customHeight="1" x14ac:dyDescent="0.3">
      <c r="F406" s="27"/>
      <c r="G406" s="27"/>
      <c r="H406" s="27"/>
      <c r="I406" s="27"/>
    </row>
    <row r="407" spans="6:9" ht="14.25" customHeight="1" x14ac:dyDescent="0.3">
      <c r="F407" s="27"/>
      <c r="G407" s="27"/>
      <c r="H407" s="27"/>
      <c r="I407" s="27"/>
    </row>
    <row r="408" spans="6:9" ht="14.25" customHeight="1" x14ac:dyDescent="0.3">
      <c r="F408" s="27"/>
      <c r="G408" s="27"/>
      <c r="H408" s="27"/>
      <c r="I408" s="27"/>
    </row>
    <row r="409" spans="6:9" ht="14.25" customHeight="1" x14ac:dyDescent="0.3">
      <c r="F409" s="27"/>
      <c r="G409" s="27"/>
      <c r="H409" s="27"/>
      <c r="I409" s="27"/>
    </row>
    <row r="410" spans="6:9" ht="14.25" customHeight="1" x14ac:dyDescent="0.3">
      <c r="F410" s="27"/>
      <c r="G410" s="27"/>
      <c r="H410" s="27"/>
      <c r="I410" s="27"/>
    </row>
    <row r="411" spans="6:9" ht="14.25" customHeight="1" x14ac:dyDescent="0.3">
      <c r="F411" s="27"/>
      <c r="G411" s="27"/>
      <c r="H411" s="27"/>
      <c r="I411" s="27"/>
    </row>
    <row r="412" spans="6:9" ht="14.25" customHeight="1" x14ac:dyDescent="0.3">
      <c r="F412" s="27"/>
      <c r="G412" s="27"/>
      <c r="H412" s="27"/>
      <c r="I412" s="27"/>
    </row>
    <row r="413" spans="6:9" ht="14.25" customHeight="1" x14ac:dyDescent="0.3">
      <c r="F413" s="27"/>
      <c r="G413" s="27"/>
      <c r="H413" s="27"/>
      <c r="I413" s="27"/>
    </row>
    <row r="414" spans="6:9" ht="14.25" customHeight="1" x14ac:dyDescent="0.3">
      <c r="F414" s="27"/>
      <c r="G414" s="27"/>
      <c r="H414" s="27"/>
      <c r="I414" s="27"/>
    </row>
    <row r="415" spans="6:9" ht="14.25" customHeight="1" x14ac:dyDescent="0.3">
      <c r="F415" s="27"/>
      <c r="G415" s="27"/>
      <c r="H415" s="27"/>
      <c r="I415" s="27"/>
    </row>
    <row r="416" spans="6:9" ht="14.25" customHeight="1" x14ac:dyDescent="0.3">
      <c r="F416" s="27"/>
      <c r="G416" s="27"/>
      <c r="H416" s="27"/>
      <c r="I416" s="27"/>
    </row>
    <row r="417" spans="6:9" ht="14.25" customHeight="1" x14ac:dyDescent="0.3">
      <c r="F417" s="27"/>
      <c r="G417" s="27"/>
      <c r="H417" s="27"/>
      <c r="I417" s="27"/>
    </row>
    <row r="418" spans="6:9" ht="14.25" customHeight="1" x14ac:dyDescent="0.3">
      <c r="F418" s="27"/>
      <c r="G418" s="27"/>
      <c r="H418" s="27"/>
      <c r="I418" s="27"/>
    </row>
    <row r="419" spans="6:9" ht="14.25" customHeight="1" x14ac:dyDescent="0.3">
      <c r="F419" s="27"/>
      <c r="G419" s="27"/>
      <c r="H419" s="27"/>
      <c r="I419" s="27"/>
    </row>
    <row r="420" spans="6:9" ht="14.25" customHeight="1" x14ac:dyDescent="0.3">
      <c r="F420" s="27"/>
      <c r="G420" s="27"/>
      <c r="H420" s="27"/>
      <c r="I420" s="27"/>
    </row>
    <row r="421" spans="6:9" ht="14.25" customHeight="1" x14ac:dyDescent="0.3">
      <c r="F421" s="27"/>
      <c r="G421" s="27"/>
      <c r="H421" s="27"/>
      <c r="I421" s="27"/>
    </row>
    <row r="422" spans="6:9" ht="14.25" customHeight="1" x14ac:dyDescent="0.3">
      <c r="F422" s="27"/>
      <c r="G422" s="27"/>
      <c r="H422" s="27"/>
      <c r="I422" s="27"/>
    </row>
    <row r="423" spans="6:9" ht="14.25" customHeight="1" x14ac:dyDescent="0.3">
      <c r="F423" s="27"/>
      <c r="G423" s="27"/>
      <c r="H423" s="27"/>
      <c r="I423" s="27"/>
    </row>
    <row r="424" spans="6:9" ht="14.25" customHeight="1" x14ac:dyDescent="0.3">
      <c r="F424" s="27"/>
      <c r="G424" s="27"/>
      <c r="H424" s="27"/>
      <c r="I424" s="27"/>
    </row>
    <row r="425" spans="6:9" ht="14.25" customHeight="1" x14ac:dyDescent="0.3">
      <c r="F425" s="27"/>
      <c r="G425" s="27"/>
      <c r="H425" s="27"/>
      <c r="I425" s="27"/>
    </row>
    <row r="426" spans="6:9" ht="14.25" customHeight="1" x14ac:dyDescent="0.3">
      <c r="F426" s="27"/>
      <c r="G426" s="27"/>
      <c r="H426" s="27"/>
      <c r="I426" s="27"/>
    </row>
    <row r="427" spans="6:9" ht="14.25" customHeight="1" x14ac:dyDescent="0.3">
      <c r="F427" s="27"/>
      <c r="G427" s="27"/>
      <c r="H427" s="27"/>
      <c r="I427" s="27"/>
    </row>
    <row r="428" spans="6:9" ht="14.25" customHeight="1" x14ac:dyDescent="0.3">
      <c r="F428" s="27"/>
      <c r="G428" s="27"/>
      <c r="H428" s="27"/>
      <c r="I428" s="27"/>
    </row>
    <row r="429" spans="6:9" ht="14.25" customHeight="1" x14ac:dyDescent="0.3">
      <c r="F429" s="27"/>
      <c r="G429" s="27"/>
      <c r="H429" s="27"/>
      <c r="I429" s="27"/>
    </row>
    <row r="430" spans="6:9" ht="14.25" customHeight="1" x14ac:dyDescent="0.3">
      <c r="F430" s="27"/>
      <c r="G430" s="27"/>
      <c r="H430" s="27"/>
      <c r="I430" s="27"/>
    </row>
    <row r="431" spans="6:9" ht="14.25" customHeight="1" x14ac:dyDescent="0.3">
      <c r="F431" s="27"/>
      <c r="G431" s="27"/>
      <c r="H431" s="27"/>
      <c r="I431" s="27"/>
    </row>
    <row r="432" spans="6:9" ht="14.25" customHeight="1" x14ac:dyDescent="0.3">
      <c r="F432" s="27"/>
      <c r="G432" s="27"/>
      <c r="H432" s="27"/>
      <c r="I432" s="27"/>
    </row>
    <row r="433" spans="6:9" ht="14.25" customHeight="1" x14ac:dyDescent="0.3">
      <c r="F433" s="27"/>
      <c r="G433" s="27"/>
      <c r="H433" s="27"/>
      <c r="I433" s="27"/>
    </row>
    <row r="434" spans="6:9" ht="14.25" customHeight="1" x14ac:dyDescent="0.3">
      <c r="F434" s="27"/>
      <c r="G434" s="27"/>
      <c r="H434" s="27"/>
      <c r="I434" s="27"/>
    </row>
    <row r="435" spans="6:9" ht="14.25" customHeight="1" x14ac:dyDescent="0.3">
      <c r="F435" s="27"/>
      <c r="G435" s="27"/>
      <c r="H435" s="27"/>
      <c r="I435" s="27"/>
    </row>
    <row r="436" spans="6:9" ht="14.25" customHeight="1" x14ac:dyDescent="0.3">
      <c r="F436" s="27"/>
      <c r="G436" s="27"/>
      <c r="H436" s="27"/>
      <c r="I436" s="27"/>
    </row>
    <row r="437" spans="6:9" ht="14.25" customHeight="1" x14ac:dyDescent="0.3">
      <c r="F437" s="27"/>
      <c r="G437" s="27"/>
      <c r="H437" s="27"/>
      <c r="I437" s="27"/>
    </row>
    <row r="438" spans="6:9" ht="14.25" customHeight="1" x14ac:dyDescent="0.3">
      <c r="F438" s="27"/>
      <c r="G438" s="27"/>
      <c r="H438" s="27"/>
      <c r="I438" s="27"/>
    </row>
    <row r="439" spans="6:9" ht="14.25" customHeight="1" x14ac:dyDescent="0.3">
      <c r="F439" s="27"/>
      <c r="G439" s="27"/>
      <c r="H439" s="27"/>
      <c r="I439" s="27"/>
    </row>
    <row r="440" spans="6:9" ht="14.25" customHeight="1" x14ac:dyDescent="0.3">
      <c r="F440" s="27"/>
      <c r="G440" s="27"/>
      <c r="H440" s="27"/>
      <c r="I440" s="27"/>
    </row>
    <row r="441" spans="6:9" ht="14.25" customHeight="1" x14ac:dyDescent="0.3">
      <c r="F441" s="27"/>
      <c r="G441" s="27"/>
      <c r="H441" s="27"/>
      <c r="I441" s="27"/>
    </row>
    <row r="442" spans="6:9" ht="14.25" customHeight="1" x14ac:dyDescent="0.3">
      <c r="F442" s="27"/>
      <c r="G442" s="27"/>
      <c r="H442" s="27"/>
      <c r="I442" s="27"/>
    </row>
    <row r="443" spans="6:9" ht="14.25" customHeight="1" x14ac:dyDescent="0.3">
      <c r="F443" s="27"/>
      <c r="G443" s="27"/>
      <c r="H443" s="27"/>
      <c r="I443" s="27"/>
    </row>
    <row r="444" spans="6:9" ht="14.25" customHeight="1" x14ac:dyDescent="0.3">
      <c r="F444" s="27"/>
      <c r="G444" s="27"/>
      <c r="H444" s="27"/>
      <c r="I444" s="27"/>
    </row>
    <row r="445" spans="6:9" ht="14.25" customHeight="1" x14ac:dyDescent="0.3">
      <c r="F445" s="27"/>
      <c r="G445" s="27"/>
      <c r="H445" s="27"/>
      <c r="I445" s="27"/>
    </row>
    <row r="446" spans="6:9" ht="14.25" customHeight="1" x14ac:dyDescent="0.3">
      <c r="F446" s="27"/>
      <c r="G446" s="27"/>
      <c r="H446" s="27"/>
      <c r="I446" s="27"/>
    </row>
    <row r="447" spans="6:9" ht="14.25" customHeight="1" x14ac:dyDescent="0.3">
      <c r="F447" s="27"/>
      <c r="G447" s="27"/>
      <c r="H447" s="27"/>
      <c r="I447" s="27"/>
    </row>
    <row r="448" spans="6:9" ht="14.25" customHeight="1" x14ac:dyDescent="0.3">
      <c r="F448" s="27"/>
      <c r="G448" s="27"/>
      <c r="H448" s="27"/>
      <c r="I448" s="27"/>
    </row>
    <row r="449" spans="6:9" ht="14.25" customHeight="1" x14ac:dyDescent="0.3">
      <c r="F449" s="27"/>
      <c r="G449" s="27"/>
      <c r="H449" s="27"/>
      <c r="I449" s="27"/>
    </row>
    <row r="450" spans="6:9" ht="14.25" customHeight="1" x14ac:dyDescent="0.3">
      <c r="F450" s="27"/>
      <c r="G450" s="27"/>
      <c r="H450" s="27"/>
      <c r="I450" s="27"/>
    </row>
    <row r="451" spans="6:9" ht="14.25" customHeight="1" x14ac:dyDescent="0.3">
      <c r="F451" s="27"/>
      <c r="G451" s="27"/>
      <c r="H451" s="27"/>
      <c r="I451" s="27"/>
    </row>
    <row r="452" spans="6:9" ht="14.25" customHeight="1" x14ac:dyDescent="0.3">
      <c r="F452" s="27"/>
      <c r="G452" s="27"/>
      <c r="H452" s="27"/>
      <c r="I452" s="27"/>
    </row>
    <row r="453" spans="6:9" ht="14.25" customHeight="1" x14ac:dyDescent="0.3">
      <c r="F453" s="27"/>
      <c r="G453" s="27"/>
      <c r="H453" s="27"/>
      <c r="I453" s="27"/>
    </row>
    <row r="454" spans="6:9" ht="14.25" customHeight="1" x14ac:dyDescent="0.3">
      <c r="F454" s="27"/>
      <c r="G454" s="27"/>
      <c r="H454" s="27"/>
      <c r="I454" s="27"/>
    </row>
    <row r="455" spans="6:9" ht="14.25" customHeight="1" x14ac:dyDescent="0.3">
      <c r="F455" s="27"/>
      <c r="G455" s="27"/>
      <c r="H455" s="27"/>
      <c r="I455" s="27"/>
    </row>
    <row r="456" spans="6:9" ht="14.25" customHeight="1" x14ac:dyDescent="0.3">
      <c r="F456" s="27"/>
      <c r="G456" s="27"/>
      <c r="H456" s="27"/>
      <c r="I456" s="27"/>
    </row>
    <row r="457" spans="6:9" ht="14.25" customHeight="1" x14ac:dyDescent="0.3">
      <c r="F457" s="27"/>
      <c r="G457" s="27"/>
      <c r="H457" s="27"/>
      <c r="I457" s="27"/>
    </row>
    <row r="458" spans="6:9" ht="14.25" customHeight="1" x14ac:dyDescent="0.3">
      <c r="F458" s="27"/>
      <c r="G458" s="27"/>
      <c r="H458" s="27"/>
      <c r="I458" s="27"/>
    </row>
    <row r="459" spans="6:9" ht="14.25" customHeight="1" x14ac:dyDescent="0.3">
      <c r="F459" s="27"/>
      <c r="G459" s="27"/>
      <c r="H459" s="27"/>
      <c r="I459" s="27"/>
    </row>
    <row r="460" spans="6:9" ht="14.25" customHeight="1" x14ac:dyDescent="0.3">
      <c r="F460" s="27"/>
      <c r="G460" s="27"/>
      <c r="H460" s="27"/>
      <c r="I460" s="27"/>
    </row>
    <row r="461" spans="6:9" ht="14.25" customHeight="1" x14ac:dyDescent="0.3">
      <c r="F461" s="27"/>
      <c r="G461" s="27"/>
      <c r="H461" s="27"/>
      <c r="I461" s="27"/>
    </row>
    <row r="462" spans="6:9" ht="14.25" customHeight="1" x14ac:dyDescent="0.3">
      <c r="F462" s="27"/>
      <c r="G462" s="27"/>
      <c r="H462" s="27"/>
      <c r="I462" s="27"/>
    </row>
    <row r="463" spans="6:9" ht="14.25" customHeight="1" x14ac:dyDescent="0.3">
      <c r="F463" s="27"/>
      <c r="G463" s="27"/>
      <c r="H463" s="27"/>
      <c r="I463" s="27"/>
    </row>
    <row r="464" spans="6:9" ht="14.25" customHeight="1" x14ac:dyDescent="0.3">
      <c r="F464" s="27"/>
      <c r="G464" s="27"/>
      <c r="H464" s="27"/>
      <c r="I464" s="27"/>
    </row>
    <row r="465" spans="6:9" ht="14.25" customHeight="1" x14ac:dyDescent="0.3">
      <c r="F465" s="27"/>
      <c r="G465" s="27"/>
      <c r="H465" s="27"/>
      <c r="I465" s="27"/>
    </row>
    <row r="466" spans="6:9" ht="14.25" customHeight="1" x14ac:dyDescent="0.3">
      <c r="F466" s="27"/>
      <c r="G466" s="27"/>
      <c r="H466" s="27"/>
      <c r="I466" s="27"/>
    </row>
    <row r="467" spans="6:9" ht="14.25" customHeight="1" x14ac:dyDescent="0.3">
      <c r="F467" s="27"/>
      <c r="G467" s="27"/>
      <c r="H467" s="27"/>
      <c r="I467" s="27"/>
    </row>
    <row r="468" spans="6:9" ht="14.25" customHeight="1" x14ac:dyDescent="0.3">
      <c r="F468" s="27"/>
      <c r="G468" s="27"/>
      <c r="H468" s="27"/>
      <c r="I468" s="27"/>
    </row>
    <row r="469" spans="6:9" ht="14.25" customHeight="1" x14ac:dyDescent="0.3">
      <c r="F469" s="27"/>
      <c r="G469" s="27"/>
      <c r="H469" s="27"/>
      <c r="I469" s="27"/>
    </row>
    <row r="470" spans="6:9" ht="14.25" customHeight="1" x14ac:dyDescent="0.3">
      <c r="F470" s="27"/>
      <c r="G470" s="27"/>
      <c r="H470" s="27"/>
      <c r="I470" s="27"/>
    </row>
    <row r="471" spans="6:9" ht="14.25" customHeight="1" x14ac:dyDescent="0.3">
      <c r="F471" s="27"/>
      <c r="G471" s="27"/>
      <c r="H471" s="27"/>
      <c r="I471" s="27"/>
    </row>
    <row r="472" spans="6:9" ht="14.25" customHeight="1" x14ac:dyDescent="0.3">
      <c r="F472" s="27"/>
      <c r="G472" s="27"/>
      <c r="H472" s="27"/>
      <c r="I472" s="27"/>
    </row>
    <row r="473" spans="6:9" ht="14.25" customHeight="1" x14ac:dyDescent="0.3">
      <c r="F473" s="27"/>
      <c r="G473" s="27"/>
      <c r="H473" s="27"/>
      <c r="I473" s="27"/>
    </row>
    <row r="474" spans="6:9" ht="14.25" customHeight="1" x14ac:dyDescent="0.3">
      <c r="F474" s="27"/>
      <c r="G474" s="27"/>
      <c r="H474" s="27"/>
      <c r="I474" s="27"/>
    </row>
    <row r="475" spans="6:9" ht="14.25" customHeight="1" x14ac:dyDescent="0.3">
      <c r="F475" s="27"/>
      <c r="G475" s="27"/>
      <c r="H475" s="27"/>
      <c r="I475" s="27"/>
    </row>
    <row r="476" spans="6:9" ht="14.25" customHeight="1" x14ac:dyDescent="0.3">
      <c r="F476" s="27"/>
      <c r="G476" s="27"/>
      <c r="H476" s="27"/>
      <c r="I476" s="27"/>
    </row>
    <row r="477" spans="6:9" ht="14.25" customHeight="1" x14ac:dyDescent="0.3">
      <c r="F477" s="27"/>
      <c r="G477" s="27"/>
      <c r="H477" s="27"/>
      <c r="I477" s="27"/>
    </row>
    <row r="478" spans="6:9" ht="14.25" customHeight="1" x14ac:dyDescent="0.3">
      <c r="F478" s="27"/>
      <c r="G478" s="27"/>
      <c r="H478" s="27"/>
      <c r="I478" s="27"/>
    </row>
    <row r="479" spans="6:9" ht="14.25" customHeight="1" x14ac:dyDescent="0.3">
      <c r="F479" s="27"/>
      <c r="G479" s="27"/>
      <c r="H479" s="27"/>
      <c r="I479" s="27"/>
    </row>
    <row r="480" spans="6:9" ht="14.25" customHeight="1" x14ac:dyDescent="0.3">
      <c r="F480" s="27"/>
      <c r="G480" s="27"/>
      <c r="H480" s="27"/>
      <c r="I480" s="27"/>
    </row>
    <row r="481" spans="6:9" ht="14.25" customHeight="1" x14ac:dyDescent="0.3">
      <c r="F481" s="27"/>
      <c r="G481" s="27"/>
      <c r="H481" s="27"/>
      <c r="I481" s="27"/>
    </row>
    <row r="482" spans="6:9" ht="14.25" customHeight="1" x14ac:dyDescent="0.3">
      <c r="F482" s="27"/>
      <c r="G482" s="27"/>
      <c r="H482" s="27"/>
      <c r="I482" s="27"/>
    </row>
    <row r="483" spans="6:9" ht="14.25" customHeight="1" x14ac:dyDescent="0.3">
      <c r="F483" s="27"/>
      <c r="G483" s="27"/>
      <c r="H483" s="27"/>
      <c r="I483" s="27"/>
    </row>
    <row r="484" spans="6:9" ht="14.25" customHeight="1" x14ac:dyDescent="0.3">
      <c r="F484" s="27"/>
      <c r="G484" s="27"/>
      <c r="H484" s="27"/>
      <c r="I484" s="27"/>
    </row>
    <row r="485" spans="6:9" ht="14.25" customHeight="1" x14ac:dyDescent="0.3">
      <c r="F485" s="27"/>
      <c r="G485" s="27"/>
      <c r="H485" s="27"/>
      <c r="I485" s="27"/>
    </row>
    <row r="486" spans="6:9" ht="14.25" customHeight="1" x14ac:dyDescent="0.3">
      <c r="F486" s="27"/>
      <c r="G486" s="27"/>
      <c r="H486" s="27"/>
      <c r="I486" s="27"/>
    </row>
    <row r="487" spans="6:9" ht="14.25" customHeight="1" x14ac:dyDescent="0.3">
      <c r="F487" s="27"/>
      <c r="G487" s="27"/>
      <c r="H487" s="27"/>
      <c r="I487" s="27"/>
    </row>
    <row r="488" spans="6:9" ht="14.25" customHeight="1" x14ac:dyDescent="0.3">
      <c r="F488" s="27"/>
      <c r="G488" s="27"/>
      <c r="H488" s="27"/>
      <c r="I488" s="27"/>
    </row>
    <row r="489" spans="6:9" ht="14.25" customHeight="1" x14ac:dyDescent="0.3">
      <c r="F489" s="27"/>
      <c r="G489" s="27"/>
      <c r="H489" s="27"/>
      <c r="I489" s="27"/>
    </row>
    <row r="490" spans="6:9" ht="14.25" customHeight="1" x14ac:dyDescent="0.3">
      <c r="F490" s="27"/>
      <c r="G490" s="27"/>
      <c r="H490" s="27"/>
      <c r="I490" s="27"/>
    </row>
    <row r="491" spans="6:9" ht="14.25" customHeight="1" x14ac:dyDescent="0.3">
      <c r="F491" s="27"/>
      <c r="G491" s="27"/>
      <c r="H491" s="27"/>
      <c r="I491" s="27"/>
    </row>
    <row r="492" spans="6:9" ht="14.25" customHeight="1" x14ac:dyDescent="0.3">
      <c r="F492" s="27"/>
      <c r="G492" s="27"/>
      <c r="H492" s="27"/>
      <c r="I492" s="27"/>
    </row>
    <row r="493" spans="6:9" ht="14.25" customHeight="1" x14ac:dyDescent="0.3">
      <c r="F493" s="27"/>
      <c r="G493" s="27"/>
      <c r="H493" s="27"/>
      <c r="I493" s="27"/>
    </row>
    <row r="494" spans="6:9" ht="14.25" customHeight="1" x14ac:dyDescent="0.3">
      <c r="F494" s="27"/>
      <c r="G494" s="27"/>
      <c r="H494" s="27"/>
      <c r="I494" s="27"/>
    </row>
    <row r="495" spans="6:9" ht="14.25" customHeight="1" x14ac:dyDescent="0.3">
      <c r="F495" s="27"/>
      <c r="G495" s="27"/>
      <c r="H495" s="27"/>
      <c r="I495" s="27"/>
    </row>
    <row r="496" spans="6:9" ht="14.25" customHeight="1" x14ac:dyDescent="0.3">
      <c r="F496" s="27"/>
      <c r="G496" s="27"/>
      <c r="H496" s="27"/>
      <c r="I496" s="27"/>
    </row>
    <row r="497" spans="6:9" ht="14.25" customHeight="1" x14ac:dyDescent="0.3">
      <c r="F497" s="27"/>
      <c r="G497" s="27"/>
      <c r="H497" s="27"/>
      <c r="I497" s="27"/>
    </row>
    <row r="498" spans="6:9" ht="14.25" customHeight="1" x14ac:dyDescent="0.3">
      <c r="F498" s="27"/>
      <c r="G498" s="27"/>
      <c r="H498" s="27"/>
      <c r="I498" s="27"/>
    </row>
    <row r="499" spans="6:9" ht="14.25" customHeight="1" x14ac:dyDescent="0.3">
      <c r="F499" s="27"/>
      <c r="G499" s="27"/>
      <c r="H499" s="27"/>
      <c r="I499" s="27"/>
    </row>
    <row r="500" spans="6:9" ht="14.25" customHeight="1" x14ac:dyDescent="0.3">
      <c r="F500" s="27"/>
      <c r="G500" s="27"/>
      <c r="H500" s="27"/>
      <c r="I500" s="27"/>
    </row>
    <row r="501" spans="6:9" ht="14.25" customHeight="1" x14ac:dyDescent="0.3">
      <c r="F501" s="27"/>
      <c r="G501" s="27"/>
      <c r="H501" s="27"/>
      <c r="I501" s="27"/>
    </row>
    <row r="502" spans="6:9" ht="14.25" customHeight="1" x14ac:dyDescent="0.3">
      <c r="F502" s="27"/>
      <c r="G502" s="27"/>
      <c r="H502" s="27"/>
      <c r="I502" s="27"/>
    </row>
    <row r="503" spans="6:9" ht="14.25" customHeight="1" x14ac:dyDescent="0.3">
      <c r="F503" s="27"/>
      <c r="G503" s="27"/>
      <c r="H503" s="27"/>
      <c r="I503" s="27"/>
    </row>
    <row r="504" spans="6:9" ht="14.25" customHeight="1" x14ac:dyDescent="0.3">
      <c r="F504" s="27"/>
      <c r="G504" s="27"/>
      <c r="H504" s="27"/>
      <c r="I504" s="27"/>
    </row>
    <row r="505" spans="6:9" ht="14.25" customHeight="1" x14ac:dyDescent="0.3">
      <c r="F505" s="27"/>
      <c r="G505" s="27"/>
      <c r="H505" s="27"/>
      <c r="I505" s="27"/>
    </row>
    <row r="506" spans="6:9" ht="14.25" customHeight="1" x14ac:dyDescent="0.3">
      <c r="F506" s="27"/>
      <c r="G506" s="27"/>
      <c r="H506" s="27"/>
      <c r="I506" s="27"/>
    </row>
    <row r="507" spans="6:9" ht="14.25" customHeight="1" x14ac:dyDescent="0.3">
      <c r="F507" s="27"/>
      <c r="G507" s="27"/>
      <c r="H507" s="27"/>
      <c r="I507" s="27"/>
    </row>
    <row r="508" spans="6:9" ht="14.25" customHeight="1" x14ac:dyDescent="0.3">
      <c r="F508" s="27"/>
      <c r="G508" s="27"/>
      <c r="H508" s="27"/>
      <c r="I508" s="27"/>
    </row>
    <row r="509" spans="6:9" ht="14.25" customHeight="1" x14ac:dyDescent="0.3">
      <c r="F509" s="27"/>
      <c r="G509" s="27"/>
      <c r="H509" s="27"/>
      <c r="I509" s="27"/>
    </row>
    <row r="510" spans="6:9" ht="14.25" customHeight="1" x14ac:dyDescent="0.3">
      <c r="F510" s="27"/>
      <c r="G510" s="27"/>
      <c r="H510" s="27"/>
      <c r="I510" s="27"/>
    </row>
    <row r="511" spans="6:9" ht="14.25" customHeight="1" x14ac:dyDescent="0.3">
      <c r="F511" s="27"/>
      <c r="G511" s="27"/>
      <c r="H511" s="27"/>
      <c r="I511" s="27"/>
    </row>
    <row r="512" spans="6:9" ht="14.25" customHeight="1" x14ac:dyDescent="0.3">
      <c r="F512" s="27"/>
      <c r="G512" s="27"/>
      <c r="H512" s="27"/>
      <c r="I512" s="27"/>
    </row>
    <row r="513" spans="6:9" ht="14.25" customHeight="1" x14ac:dyDescent="0.3">
      <c r="F513" s="27"/>
      <c r="G513" s="27"/>
      <c r="H513" s="27"/>
      <c r="I513" s="27"/>
    </row>
    <row r="514" spans="6:9" ht="14.25" customHeight="1" x14ac:dyDescent="0.3">
      <c r="F514" s="27"/>
      <c r="G514" s="27"/>
      <c r="H514" s="27"/>
      <c r="I514" s="27"/>
    </row>
    <row r="515" spans="6:9" ht="14.25" customHeight="1" x14ac:dyDescent="0.3">
      <c r="F515" s="27"/>
      <c r="G515" s="27"/>
      <c r="H515" s="27"/>
      <c r="I515" s="27"/>
    </row>
    <row r="516" spans="6:9" ht="14.25" customHeight="1" x14ac:dyDescent="0.3">
      <c r="F516" s="27"/>
      <c r="G516" s="27"/>
      <c r="H516" s="27"/>
      <c r="I516" s="27"/>
    </row>
    <row r="517" spans="6:9" ht="14.25" customHeight="1" x14ac:dyDescent="0.3">
      <c r="F517" s="27"/>
      <c r="G517" s="27"/>
      <c r="H517" s="27"/>
      <c r="I517" s="27"/>
    </row>
    <row r="518" spans="6:9" ht="14.25" customHeight="1" x14ac:dyDescent="0.3">
      <c r="F518" s="27"/>
      <c r="G518" s="27"/>
      <c r="H518" s="27"/>
      <c r="I518" s="27"/>
    </row>
    <row r="519" spans="6:9" ht="14.25" customHeight="1" x14ac:dyDescent="0.3">
      <c r="F519" s="27"/>
      <c r="G519" s="27"/>
      <c r="H519" s="27"/>
      <c r="I519" s="27"/>
    </row>
    <row r="520" spans="6:9" ht="14.25" customHeight="1" x14ac:dyDescent="0.3">
      <c r="F520" s="27"/>
      <c r="G520" s="27"/>
      <c r="H520" s="27"/>
      <c r="I520" s="27"/>
    </row>
    <row r="521" spans="6:9" ht="14.25" customHeight="1" x14ac:dyDescent="0.3">
      <c r="F521" s="27"/>
      <c r="G521" s="27"/>
      <c r="H521" s="27"/>
      <c r="I521" s="27"/>
    </row>
    <row r="522" spans="6:9" ht="14.25" customHeight="1" x14ac:dyDescent="0.3">
      <c r="F522" s="27"/>
      <c r="G522" s="27"/>
      <c r="H522" s="27"/>
      <c r="I522" s="27"/>
    </row>
    <row r="523" spans="6:9" ht="14.25" customHeight="1" x14ac:dyDescent="0.3">
      <c r="F523" s="27"/>
      <c r="G523" s="27"/>
      <c r="H523" s="27"/>
      <c r="I523" s="27"/>
    </row>
    <row r="524" spans="6:9" ht="14.25" customHeight="1" x14ac:dyDescent="0.3">
      <c r="F524" s="27"/>
      <c r="G524" s="27"/>
      <c r="H524" s="27"/>
      <c r="I524" s="27"/>
    </row>
    <row r="525" spans="6:9" ht="14.25" customHeight="1" x14ac:dyDescent="0.3">
      <c r="F525" s="27"/>
      <c r="G525" s="27"/>
      <c r="H525" s="27"/>
      <c r="I525" s="27"/>
    </row>
    <row r="526" spans="6:9" ht="14.25" customHeight="1" x14ac:dyDescent="0.3">
      <c r="F526" s="27"/>
      <c r="G526" s="27"/>
      <c r="H526" s="27"/>
      <c r="I526" s="27"/>
    </row>
    <row r="527" spans="6:9" ht="14.25" customHeight="1" x14ac:dyDescent="0.3">
      <c r="F527" s="27"/>
      <c r="G527" s="27"/>
      <c r="H527" s="27"/>
      <c r="I527" s="27"/>
    </row>
    <row r="528" spans="6:9" ht="14.25" customHeight="1" x14ac:dyDescent="0.3">
      <c r="F528" s="27"/>
      <c r="G528" s="27"/>
      <c r="H528" s="27"/>
      <c r="I528" s="27"/>
    </row>
    <row r="529" spans="6:9" ht="14.25" customHeight="1" x14ac:dyDescent="0.3">
      <c r="F529" s="27"/>
      <c r="G529" s="27"/>
      <c r="H529" s="27"/>
      <c r="I529" s="27"/>
    </row>
    <row r="530" spans="6:9" ht="14.25" customHeight="1" x14ac:dyDescent="0.3">
      <c r="F530" s="27"/>
      <c r="G530" s="27"/>
      <c r="H530" s="27"/>
      <c r="I530" s="27"/>
    </row>
    <row r="531" spans="6:9" ht="14.25" customHeight="1" x14ac:dyDescent="0.3">
      <c r="F531" s="27"/>
      <c r="G531" s="27"/>
      <c r="H531" s="27"/>
      <c r="I531" s="27"/>
    </row>
    <row r="532" spans="6:9" ht="14.25" customHeight="1" x14ac:dyDescent="0.3">
      <c r="F532" s="27"/>
      <c r="G532" s="27"/>
      <c r="H532" s="27"/>
      <c r="I532" s="27"/>
    </row>
    <row r="533" spans="6:9" ht="14.25" customHeight="1" x14ac:dyDescent="0.3">
      <c r="F533" s="27"/>
      <c r="G533" s="27"/>
      <c r="H533" s="27"/>
      <c r="I533" s="27"/>
    </row>
    <row r="534" spans="6:9" ht="14.25" customHeight="1" x14ac:dyDescent="0.3">
      <c r="F534" s="27"/>
      <c r="G534" s="27"/>
      <c r="H534" s="27"/>
      <c r="I534" s="27"/>
    </row>
    <row r="535" spans="6:9" ht="14.25" customHeight="1" x14ac:dyDescent="0.3">
      <c r="F535" s="27"/>
      <c r="G535" s="27"/>
      <c r="H535" s="27"/>
      <c r="I535" s="27"/>
    </row>
    <row r="536" spans="6:9" ht="14.25" customHeight="1" x14ac:dyDescent="0.3">
      <c r="F536" s="27"/>
      <c r="G536" s="27"/>
      <c r="H536" s="27"/>
      <c r="I536" s="27"/>
    </row>
    <row r="537" spans="6:9" ht="14.25" customHeight="1" x14ac:dyDescent="0.3">
      <c r="F537" s="27"/>
      <c r="G537" s="27"/>
      <c r="H537" s="27"/>
      <c r="I537" s="27"/>
    </row>
    <row r="538" spans="6:9" ht="14.25" customHeight="1" x14ac:dyDescent="0.3">
      <c r="F538" s="27"/>
      <c r="G538" s="27"/>
      <c r="H538" s="27"/>
      <c r="I538" s="27"/>
    </row>
    <row r="539" spans="6:9" ht="14.25" customHeight="1" x14ac:dyDescent="0.3">
      <c r="F539" s="27"/>
      <c r="G539" s="27"/>
      <c r="H539" s="27"/>
      <c r="I539" s="27"/>
    </row>
    <row r="540" spans="6:9" ht="14.25" customHeight="1" x14ac:dyDescent="0.3">
      <c r="F540" s="27"/>
      <c r="G540" s="27"/>
      <c r="H540" s="27"/>
      <c r="I540" s="27"/>
    </row>
    <row r="541" spans="6:9" ht="14.25" customHeight="1" x14ac:dyDescent="0.3">
      <c r="F541" s="27"/>
      <c r="G541" s="27"/>
      <c r="H541" s="27"/>
      <c r="I541" s="27"/>
    </row>
    <row r="542" spans="6:9" ht="14.25" customHeight="1" x14ac:dyDescent="0.3">
      <c r="F542" s="27"/>
      <c r="G542" s="27"/>
      <c r="H542" s="27"/>
      <c r="I542" s="27"/>
    </row>
    <row r="543" spans="6:9" ht="14.25" customHeight="1" x14ac:dyDescent="0.3">
      <c r="F543" s="27"/>
      <c r="G543" s="27"/>
      <c r="H543" s="27"/>
      <c r="I543" s="27"/>
    </row>
    <row r="544" spans="6:9" ht="14.25" customHeight="1" x14ac:dyDescent="0.3">
      <c r="F544" s="27"/>
      <c r="G544" s="27"/>
      <c r="H544" s="27"/>
      <c r="I544" s="27"/>
    </row>
    <row r="545" spans="6:9" ht="14.25" customHeight="1" x14ac:dyDescent="0.3">
      <c r="F545" s="27"/>
      <c r="G545" s="27"/>
      <c r="H545" s="27"/>
      <c r="I545" s="27"/>
    </row>
    <row r="546" spans="6:9" ht="14.25" customHeight="1" x14ac:dyDescent="0.3">
      <c r="F546" s="27"/>
      <c r="G546" s="27"/>
      <c r="H546" s="27"/>
      <c r="I546" s="27"/>
    </row>
    <row r="547" spans="6:9" ht="14.25" customHeight="1" x14ac:dyDescent="0.3">
      <c r="F547" s="27"/>
      <c r="G547" s="27"/>
      <c r="H547" s="27"/>
      <c r="I547" s="27"/>
    </row>
    <row r="548" spans="6:9" ht="14.25" customHeight="1" x14ac:dyDescent="0.3">
      <c r="F548" s="27"/>
      <c r="G548" s="27"/>
      <c r="H548" s="27"/>
      <c r="I548" s="27"/>
    </row>
    <row r="549" spans="6:9" ht="14.25" customHeight="1" x14ac:dyDescent="0.3">
      <c r="F549" s="27"/>
      <c r="G549" s="27"/>
      <c r="H549" s="27"/>
      <c r="I549" s="27"/>
    </row>
    <row r="550" spans="6:9" ht="14.25" customHeight="1" x14ac:dyDescent="0.3">
      <c r="F550" s="27"/>
      <c r="G550" s="27"/>
      <c r="H550" s="27"/>
      <c r="I550" s="27"/>
    </row>
    <row r="551" spans="6:9" ht="14.25" customHeight="1" x14ac:dyDescent="0.3">
      <c r="F551" s="27"/>
      <c r="G551" s="27"/>
      <c r="H551" s="27"/>
      <c r="I551" s="27"/>
    </row>
    <row r="552" spans="6:9" ht="14.25" customHeight="1" x14ac:dyDescent="0.3">
      <c r="F552" s="27"/>
      <c r="G552" s="27"/>
      <c r="H552" s="27"/>
      <c r="I552" s="27"/>
    </row>
    <row r="553" spans="6:9" ht="14.25" customHeight="1" x14ac:dyDescent="0.3">
      <c r="F553" s="27"/>
      <c r="G553" s="27"/>
      <c r="H553" s="27"/>
      <c r="I553" s="27"/>
    </row>
    <row r="554" spans="6:9" ht="14.25" customHeight="1" x14ac:dyDescent="0.3">
      <c r="F554" s="27"/>
      <c r="G554" s="27"/>
      <c r="H554" s="27"/>
      <c r="I554" s="27"/>
    </row>
    <row r="555" spans="6:9" ht="14.25" customHeight="1" x14ac:dyDescent="0.3">
      <c r="F555" s="27"/>
      <c r="G555" s="27"/>
      <c r="H555" s="27"/>
      <c r="I555" s="27"/>
    </row>
    <row r="556" spans="6:9" ht="14.25" customHeight="1" x14ac:dyDescent="0.3">
      <c r="F556" s="27"/>
      <c r="G556" s="27"/>
      <c r="H556" s="27"/>
      <c r="I556" s="27"/>
    </row>
    <row r="557" spans="6:9" ht="14.25" customHeight="1" x14ac:dyDescent="0.3">
      <c r="F557" s="27"/>
      <c r="G557" s="27"/>
      <c r="H557" s="27"/>
      <c r="I557" s="27"/>
    </row>
    <row r="558" spans="6:9" ht="14.25" customHeight="1" x14ac:dyDescent="0.3">
      <c r="F558" s="27"/>
      <c r="G558" s="27"/>
      <c r="H558" s="27"/>
      <c r="I558" s="27"/>
    </row>
    <row r="559" spans="6:9" ht="14.25" customHeight="1" x14ac:dyDescent="0.3">
      <c r="F559" s="27"/>
      <c r="G559" s="27"/>
      <c r="H559" s="27"/>
      <c r="I559" s="27"/>
    </row>
    <row r="560" spans="6:9" ht="14.25" customHeight="1" x14ac:dyDescent="0.3">
      <c r="F560" s="27"/>
      <c r="G560" s="27"/>
      <c r="H560" s="27"/>
      <c r="I560" s="27"/>
    </row>
    <row r="561" spans="6:9" ht="14.25" customHeight="1" x14ac:dyDescent="0.3">
      <c r="F561" s="27"/>
      <c r="G561" s="27"/>
      <c r="H561" s="27"/>
      <c r="I561" s="27"/>
    </row>
    <row r="562" spans="6:9" ht="14.25" customHeight="1" x14ac:dyDescent="0.3">
      <c r="F562" s="27"/>
      <c r="G562" s="27"/>
      <c r="H562" s="27"/>
      <c r="I562" s="27"/>
    </row>
    <row r="563" spans="6:9" ht="14.25" customHeight="1" x14ac:dyDescent="0.3">
      <c r="F563" s="27"/>
      <c r="G563" s="27"/>
      <c r="H563" s="27"/>
      <c r="I563" s="27"/>
    </row>
    <row r="564" spans="6:9" ht="14.25" customHeight="1" x14ac:dyDescent="0.3">
      <c r="F564" s="27"/>
      <c r="G564" s="27"/>
      <c r="H564" s="27"/>
      <c r="I564" s="27"/>
    </row>
    <row r="565" spans="6:9" ht="14.25" customHeight="1" x14ac:dyDescent="0.3">
      <c r="F565" s="27"/>
      <c r="G565" s="27"/>
      <c r="H565" s="27"/>
      <c r="I565" s="27"/>
    </row>
    <row r="566" spans="6:9" ht="14.25" customHeight="1" x14ac:dyDescent="0.3">
      <c r="F566" s="27"/>
      <c r="G566" s="27"/>
      <c r="H566" s="27"/>
      <c r="I566" s="27"/>
    </row>
    <row r="567" spans="6:9" ht="14.25" customHeight="1" x14ac:dyDescent="0.3">
      <c r="F567" s="27"/>
      <c r="G567" s="27"/>
      <c r="H567" s="27"/>
      <c r="I567" s="27"/>
    </row>
    <row r="568" spans="6:9" ht="14.25" customHeight="1" x14ac:dyDescent="0.3">
      <c r="F568" s="27"/>
      <c r="G568" s="27"/>
      <c r="H568" s="27"/>
      <c r="I568" s="27"/>
    </row>
    <row r="569" spans="6:9" ht="14.25" customHeight="1" x14ac:dyDescent="0.3">
      <c r="F569" s="27"/>
      <c r="G569" s="27"/>
      <c r="H569" s="27"/>
      <c r="I569" s="27"/>
    </row>
    <row r="570" spans="6:9" ht="14.25" customHeight="1" x14ac:dyDescent="0.3">
      <c r="F570" s="27"/>
      <c r="G570" s="27"/>
      <c r="H570" s="27"/>
      <c r="I570" s="27"/>
    </row>
    <row r="571" spans="6:9" ht="14.25" customHeight="1" x14ac:dyDescent="0.3">
      <c r="F571" s="27"/>
      <c r="G571" s="27"/>
      <c r="H571" s="27"/>
      <c r="I571" s="27"/>
    </row>
    <row r="572" spans="6:9" ht="14.25" customHeight="1" x14ac:dyDescent="0.3">
      <c r="F572" s="27"/>
      <c r="G572" s="27"/>
      <c r="H572" s="27"/>
      <c r="I572" s="27"/>
    </row>
    <row r="573" spans="6:9" ht="14.25" customHeight="1" x14ac:dyDescent="0.3">
      <c r="F573" s="27"/>
      <c r="G573" s="27"/>
      <c r="H573" s="27"/>
      <c r="I573" s="27"/>
    </row>
    <row r="574" spans="6:9" ht="14.25" customHeight="1" x14ac:dyDescent="0.3">
      <c r="F574" s="27"/>
      <c r="G574" s="27"/>
      <c r="H574" s="27"/>
      <c r="I574" s="27"/>
    </row>
    <row r="575" spans="6:9" ht="14.25" customHeight="1" x14ac:dyDescent="0.3">
      <c r="F575" s="27"/>
      <c r="G575" s="27"/>
      <c r="H575" s="27"/>
      <c r="I575" s="27"/>
    </row>
    <row r="576" spans="6:9" ht="14.25" customHeight="1" x14ac:dyDescent="0.3">
      <c r="F576" s="27"/>
      <c r="G576" s="27"/>
      <c r="H576" s="27"/>
      <c r="I576" s="27"/>
    </row>
    <row r="577" spans="6:9" ht="14.25" customHeight="1" x14ac:dyDescent="0.3">
      <c r="F577" s="27"/>
      <c r="G577" s="27"/>
      <c r="H577" s="27"/>
      <c r="I577" s="27"/>
    </row>
    <row r="578" spans="6:9" ht="14.25" customHeight="1" x14ac:dyDescent="0.3">
      <c r="F578" s="27"/>
      <c r="G578" s="27"/>
      <c r="H578" s="27"/>
      <c r="I578" s="27"/>
    </row>
    <row r="579" spans="6:9" ht="14.25" customHeight="1" x14ac:dyDescent="0.3">
      <c r="F579" s="27"/>
      <c r="G579" s="27"/>
      <c r="H579" s="27"/>
      <c r="I579" s="27"/>
    </row>
    <row r="580" spans="6:9" ht="14.25" customHeight="1" x14ac:dyDescent="0.3">
      <c r="F580" s="27"/>
      <c r="G580" s="27"/>
      <c r="H580" s="27"/>
      <c r="I580" s="27"/>
    </row>
    <row r="581" spans="6:9" ht="14.25" customHeight="1" x14ac:dyDescent="0.3">
      <c r="F581" s="27"/>
      <c r="G581" s="27"/>
      <c r="H581" s="27"/>
      <c r="I581" s="27"/>
    </row>
    <row r="582" spans="6:9" ht="14.25" customHeight="1" x14ac:dyDescent="0.3">
      <c r="F582" s="27"/>
      <c r="G582" s="27"/>
      <c r="H582" s="27"/>
      <c r="I582" s="27"/>
    </row>
    <row r="583" spans="6:9" ht="14.25" customHeight="1" x14ac:dyDescent="0.3">
      <c r="F583" s="27"/>
      <c r="G583" s="27"/>
      <c r="H583" s="27"/>
      <c r="I583" s="27"/>
    </row>
    <row r="584" spans="6:9" ht="14.25" customHeight="1" x14ac:dyDescent="0.3">
      <c r="F584" s="27"/>
      <c r="G584" s="27"/>
      <c r="H584" s="27"/>
      <c r="I584" s="27"/>
    </row>
    <row r="585" spans="6:9" ht="14.25" customHeight="1" x14ac:dyDescent="0.3">
      <c r="F585" s="27"/>
      <c r="G585" s="27"/>
      <c r="H585" s="27"/>
      <c r="I585" s="27"/>
    </row>
    <row r="586" spans="6:9" ht="14.25" customHeight="1" x14ac:dyDescent="0.3">
      <c r="F586" s="27"/>
      <c r="G586" s="27"/>
      <c r="H586" s="27"/>
      <c r="I586" s="27"/>
    </row>
    <row r="587" spans="6:9" ht="14.25" customHeight="1" x14ac:dyDescent="0.3">
      <c r="F587" s="27"/>
      <c r="G587" s="27"/>
      <c r="H587" s="27"/>
      <c r="I587" s="27"/>
    </row>
    <row r="588" spans="6:9" ht="14.25" customHeight="1" x14ac:dyDescent="0.3">
      <c r="F588" s="27"/>
      <c r="G588" s="27"/>
      <c r="H588" s="27"/>
      <c r="I588" s="27"/>
    </row>
    <row r="589" spans="6:9" ht="14.25" customHeight="1" x14ac:dyDescent="0.3">
      <c r="F589" s="27"/>
      <c r="G589" s="27"/>
      <c r="H589" s="27"/>
      <c r="I589" s="27"/>
    </row>
    <row r="590" spans="6:9" ht="14.25" customHeight="1" x14ac:dyDescent="0.3">
      <c r="F590" s="27"/>
      <c r="G590" s="27"/>
      <c r="H590" s="27"/>
      <c r="I590" s="27"/>
    </row>
    <row r="591" spans="6:9" ht="14.25" customHeight="1" x14ac:dyDescent="0.3">
      <c r="F591" s="27"/>
      <c r="G591" s="27"/>
      <c r="H591" s="27"/>
      <c r="I591" s="27"/>
    </row>
    <row r="592" spans="6:9" ht="14.25" customHeight="1" x14ac:dyDescent="0.3">
      <c r="F592" s="27"/>
      <c r="G592" s="27"/>
      <c r="H592" s="27"/>
      <c r="I592" s="27"/>
    </row>
    <row r="593" spans="6:9" ht="14.25" customHeight="1" x14ac:dyDescent="0.3">
      <c r="F593" s="27"/>
      <c r="G593" s="27"/>
      <c r="H593" s="27"/>
      <c r="I593" s="27"/>
    </row>
    <row r="594" spans="6:9" ht="14.25" customHeight="1" x14ac:dyDescent="0.3">
      <c r="F594" s="27"/>
      <c r="G594" s="27"/>
      <c r="H594" s="27"/>
      <c r="I594" s="27"/>
    </row>
    <row r="595" spans="6:9" ht="14.25" customHeight="1" x14ac:dyDescent="0.3">
      <c r="F595" s="27"/>
      <c r="G595" s="27"/>
      <c r="H595" s="27"/>
      <c r="I595" s="27"/>
    </row>
    <row r="596" spans="6:9" ht="14.25" customHeight="1" x14ac:dyDescent="0.3">
      <c r="F596" s="27"/>
      <c r="G596" s="27"/>
      <c r="H596" s="27"/>
      <c r="I596" s="27"/>
    </row>
    <row r="597" spans="6:9" ht="14.25" customHeight="1" x14ac:dyDescent="0.3">
      <c r="F597" s="27"/>
      <c r="G597" s="27"/>
      <c r="H597" s="27"/>
      <c r="I597" s="27"/>
    </row>
    <row r="598" spans="6:9" ht="14.25" customHeight="1" x14ac:dyDescent="0.3">
      <c r="F598" s="27"/>
      <c r="G598" s="27"/>
      <c r="H598" s="27"/>
      <c r="I598" s="27"/>
    </row>
    <row r="599" spans="6:9" ht="14.25" customHeight="1" x14ac:dyDescent="0.3">
      <c r="F599" s="27"/>
      <c r="G599" s="27"/>
      <c r="H599" s="27"/>
      <c r="I599" s="27"/>
    </row>
    <row r="600" spans="6:9" ht="14.25" customHeight="1" x14ac:dyDescent="0.3">
      <c r="F600" s="27"/>
      <c r="G600" s="27"/>
      <c r="H600" s="27"/>
      <c r="I600" s="27"/>
    </row>
    <row r="601" spans="6:9" ht="14.25" customHeight="1" x14ac:dyDescent="0.3">
      <c r="F601" s="27"/>
      <c r="G601" s="27"/>
      <c r="H601" s="27"/>
      <c r="I601" s="27"/>
    </row>
    <row r="602" spans="6:9" ht="14.25" customHeight="1" x14ac:dyDescent="0.3">
      <c r="F602" s="27"/>
      <c r="G602" s="27"/>
      <c r="H602" s="27"/>
      <c r="I602" s="27"/>
    </row>
    <row r="603" spans="6:9" ht="14.25" customHeight="1" x14ac:dyDescent="0.3">
      <c r="F603" s="27"/>
      <c r="G603" s="27"/>
      <c r="H603" s="27"/>
      <c r="I603" s="27"/>
    </row>
    <row r="604" spans="6:9" ht="14.25" customHeight="1" x14ac:dyDescent="0.3">
      <c r="F604" s="27"/>
      <c r="G604" s="27"/>
      <c r="H604" s="27"/>
      <c r="I604" s="27"/>
    </row>
    <row r="605" spans="6:9" ht="14.25" customHeight="1" x14ac:dyDescent="0.3">
      <c r="F605" s="27"/>
      <c r="G605" s="27"/>
      <c r="H605" s="27"/>
      <c r="I605" s="27"/>
    </row>
    <row r="606" spans="6:9" ht="14.25" customHeight="1" x14ac:dyDescent="0.3">
      <c r="F606" s="27"/>
      <c r="G606" s="27"/>
      <c r="H606" s="27"/>
      <c r="I606" s="27"/>
    </row>
    <row r="607" spans="6:9" ht="14.25" customHeight="1" x14ac:dyDescent="0.3">
      <c r="F607" s="27"/>
      <c r="G607" s="27"/>
      <c r="H607" s="27"/>
      <c r="I607" s="27"/>
    </row>
    <row r="608" spans="6:9" ht="14.25" customHeight="1" x14ac:dyDescent="0.3">
      <c r="F608" s="27"/>
      <c r="G608" s="27"/>
      <c r="H608" s="27"/>
      <c r="I608" s="27"/>
    </row>
    <row r="609" spans="6:9" ht="14.25" customHeight="1" x14ac:dyDescent="0.3">
      <c r="F609" s="27"/>
      <c r="G609" s="27"/>
      <c r="H609" s="27"/>
      <c r="I609" s="27"/>
    </row>
    <row r="610" spans="6:9" ht="14.25" customHeight="1" x14ac:dyDescent="0.3">
      <c r="F610" s="27"/>
      <c r="G610" s="27"/>
      <c r="H610" s="27"/>
      <c r="I610" s="27"/>
    </row>
    <row r="611" spans="6:9" ht="14.25" customHeight="1" x14ac:dyDescent="0.3">
      <c r="F611" s="27"/>
      <c r="G611" s="27"/>
      <c r="H611" s="27"/>
      <c r="I611" s="27"/>
    </row>
    <row r="612" spans="6:9" ht="14.25" customHeight="1" x14ac:dyDescent="0.3">
      <c r="F612" s="27"/>
      <c r="G612" s="27"/>
      <c r="H612" s="27"/>
      <c r="I612" s="27"/>
    </row>
    <row r="613" spans="6:9" ht="14.25" customHeight="1" x14ac:dyDescent="0.3">
      <c r="F613" s="27"/>
      <c r="G613" s="27"/>
      <c r="H613" s="27"/>
      <c r="I613" s="27"/>
    </row>
    <row r="614" spans="6:9" ht="14.25" customHeight="1" x14ac:dyDescent="0.3">
      <c r="F614" s="27"/>
      <c r="G614" s="27"/>
      <c r="H614" s="27"/>
      <c r="I614" s="27"/>
    </row>
    <row r="615" spans="6:9" ht="14.25" customHeight="1" x14ac:dyDescent="0.3">
      <c r="F615" s="27"/>
      <c r="G615" s="27"/>
      <c r="H615" s="27"/>
      <c r="I615" s="27"/>
    </row>
    <row r="616" spans="6:9" ht="14.25" customHeight="1" x14ac:dyDescent="0.3">
      <c r="F616" s="27"/>
      <c r="G616" s="27"/>
      <c r="H616" s="27"/>
      <c r="I616" s="27"/>
    </row>
    <row r="617" spans="6:9" ht="14.25" customHeight="1" x14ac:dyDescent="0.3">
      <c r="F617" s="27"/>
      <c r="G617" s="27"/>
      <c r="H617" s="27"/>
      <c r="I617" s="27"/>
    </row>
    <row r="618" spans="6:9" ht="14.25" customHeight="1" x14ac:dyDescent="0.3">
      <c r="F618" s="27"/>
      <c r="G618" s="27"/>
      <c r="H618" s="27"/>
      <c r="I618" s="27"/>
    </row>
    <row r="619" spans="6:9" ht="14.25" customHeight="1" x14ac:dyDescent="0.3">
      <c r="F619" s="27"/>
      <c r="G619" s="27"/>
      <c r="H619" s="27"/>
      <c r="I619" s="27"/>
    </row>
    <row r="620" spans="6:9" ht="14.25" customHeight="1" x14ac:dyDescent="0.3">
      <c r="F620" s="27"/>
      <c r="G620" s="27"/>
      <c r="H620" s="27"/>
      <c r="I620" s="27"/>
    </row>
    <row r="621" spans="6:9" ht="14.25" customHeight="1" x14ac:dyDescent="0.3">
      <c r="F621" s="27"/>
      <c r="G621" s="27"/>
      <c r="H621" s="27"/>
      <c r="I621" s="27"/>
    </row>
    <row r="622" spans="6:9" ht="14.25" customHeight="1" x14ac:dyDescent="0.3">
      <c r="F622" s="27"/>
      <c r="G622" s="27"/>
      <c r="H622" s="27"/>
      <c r="I622" s="27"/>
    </row>
    <row r="623" spans="6:9" ht="14.25" customHeight="1" x14ac:dyDescent="0.3">
      <c r="F623" s="27"/>
      <c r="G623" s="27"/>
      <c r="H623" s="27"/>
      <c r="I623" s="27"/>
    </row>
    <row r="624" spans="6:9" ht="14.25" customHeight="1" x14ac:dyDescent="0.3">
      <c r="F624" s="27"/>
      <c r="G624" s="27"/>
      <c r="H624" s="27"/>
      <c r="I624" s="27"/>
    </row>
    <row r="625" spans="6:9" ht="14.25" customHeight="1" x14ac:dyDescent="0.3">
      <c r="F625" s="27"/>
      <c r="G625" s="27"/>
      <c r="H625" s="27"/>
      <c r="I625" s="27"/>
    </row>
    <row r="626" spans="6:9" ht="14.25" customHeight="1" x14ac:dyDescent="0.3">
      <c r="F626" s="27"/>
      <c r="G626" s="27"/>
      <c r="H626" s="27"/>
      <c r="I626" s="27"/>
    </row>
    <row r="627" spans="6:9" ht="14.25" customHeight="1" x14ac:dyDescent="0.3">
      <c r="F627" s="27"/>
      <c r="G627" s="27"/>
      <c r="H627" s="27"/>
      <c r="I627" s="27"/>
    </row>
    <row r="628" spans="6:9" ht="14.25" customHeight="1" x14ac:dyDescent="0.3">
      <c r="F628" s="27"/>
      <c r="G628" s="27"/>
      <c r="H628" s="27"/>
      <c r="I628" s="27"/>
    </row>
    <row r="629" spans="6:9" ht="14.25" customHeight="1" x14ac:dyDescent="0.3">
      <c r="F629" s="27"/>
      <c r="G629" s="27"/>
      <c r="H629" s="27"/>
      <c r="I629" s="27"/>
    </row>
    <row r="630" spans="6:9" ht="14.25" customHeight="1" x14ac:dyDescent="0.3">
      <c r="F630" s="27"/>
      <c r="G630" s="27"/>
      <c r="H630" s="27"/>
      <c r="I630" s="27"/>
    </row>
    <row r="631" spans="6:9" ht="14.25" customHeight="1" x14ac:dyDescent="0.3">
      <c r="F631" s="27"/>
      <c r="G631" s="27"/>
      <c r="H631" s="27"/>
      <c r="I631" s="27"/>
    </row>
    <row r="632" spans="6:9" ht="14.25" customHeight="1" x14ac:dyDescent="0.3">
      <c r="F632" s="27"/>
      <c r="G632" s="27"/>
      <c r="H632" s="27"/>
      <c r="I632" s="27"/>
    </row>
    <row r="633" spans="6:9" ht="14.25" customHeight="1" x14ac:dyDescent="0.3">
      <c r="F633" s="27"/>
      <c r="G633" s="27"/>
      <c r="H633" s="27"/>
      <c r="I633" s="27"/>
    </row>
    <row r="634" spans="6:9" ht="14.25" customHeight="1" x14ac:dyDescent="0.3">
      <c r="F634" s="27"/>
      <c r="G634" s="27"/>
      <c r="H634" s="27"/>
      <c r="I634" s="27"/>
    </row>
    <row r="635" spans="6:9" ht="14.25" customHeight="1" x14ac:dyDescent="0.3">
      <c r="F635" s="27"/>
      <c r="G635" s="27"/>
      <c r="H635" s="27"/>
      <c r="I635" s="27"/>
    </row>
    <row r="636" spans="6:9" ht="14.25" customHeight="1" x14ac:dyDescent="0.3">
      <c r="F636" s="27"/>
      <c r="G636" s="27"/>
      <c r="H636" s="27"/>
      <c r="I636" s="27"/>
    </row>
    <row r="637" spans="6:9" ht="14.25" customHeight="1" x14ac:dyDescent="0.3">
      <c r="F637" s="27"/>
      <c r="G637" s="27"/>
      <c r="H637" s="27"/>
      <c r="I637" s="27"/>
    </row>
    <row r="638" spans="6:9" ht="14.25" customHeight="1" x14ac:dyDescent="0.3">
      <c r="F638" s="27"/>
      <c r="G638" s="27"/>
      <c r="H638" s="27"/>
      <c r="I638" s="27"/>
    </row>
    <row r="639" spans="6:9" ht="14.25" customHeight="1" x14ac:dyDescent="0.3">
      <c r="F639" s="27"/>
      <c r="G639" s="27"/>
      <c r="H639" s="27"/>
      <c r="I639" s="27"/>
    </row>
    <row r="640" spans="6:9" ht="14.25" customHeight="1" x14ac:dyDescent="0.3">
      <c r="F640" s="27"/>
      <c r="G640" s="27"/>
      <c r="H640" s="27"/>
      <c r="I640" s="27"/>
    </row>
    <row r="641" spans="6:9" ht="14.25" customHeight="1" x14ac:dyDescent="0.3">
      <c r="F641" s="27"/>
      <c r="G641" s="27"/>
      <c r="H641" s="27"/>
      <c r="I641" s="27"/>
    </row>
    <row r="642" spans="6:9" ht="14.25" customHeight="1" x14ac:dyDescent="0.3">
      <c r="F642" s="27"/>
      <c r="G642" s="27"/>
      <c r="H642" s="27"/>
      <c r="I642" s="27"/>
    </row>
    <row r="643" spans="6:9" ht="14.25" customHeight="1" x14ac:dyDescent="0.3">
      <c r="F643" s="27"/>
      <c r="G643" s="27"/>
      <c r="H643" s="27"/>
      <c r="I643" s="27"/>
    </row>
    <row r="644" spans="6:9" ht="14.25" customHeight="1" x14ac:dyDescent="0.3">
      <c r="F644" s="27"/>
      <c r="G644" s="27"/>
      <c r="H644" s="27"/>
      <c r="I644" s="27"/>
    </row>
    <row r="645" spans="6:9" ht="14.25" customHeight="1" x14ac:dyDescent="0.3">
      <c r="F645" s="27"/>
      <c r="G645" s="27"/>
      <c r="H645" s="27"/>
      <c r="I645" s="27"/>
    </row>
    <row r="646" spans="6:9" ht="14.25" customHeight="1" x14ac:dyDescent="0.3">
      <c r="F646" s="27"/>
      <c r="G646" s="27"/>
      <c r="H646" s="27"/>
      <c r="I646" s="27"/>
    </row>
    <row r="647" spans="6:9" ht="14.25" customHeight="1" x14ac:dyDescent="0.3">
      <c r="F647" s="27"/>
      <c r="G647" s="27"/>
      <c r="H647" s="27"/>
      <c r="I647" s="27"/>
    </row>
    <row r="648" spans="6:9" ht="14.25" customHeight="1" x14ac:dyDescent="0.3">
      <c r="F648" s="27"/>
      <c r="G648" s="27"/>
      <c r="H648" s="27"/>
      <c r="I648" s="27"/>
    </row>
    <row r="649" spans="6:9" ht="14.25" customHeight="1" x14ac:dyDescent="0.3">
      <c r="F649" s="27"/>
      <c r="G649" s="27"/>
      <c r="H649" s="27"/>
      <c r="I649" s="27"/>
    </row>
    <row r="650" spans="6:9" ht="14.25" customHeight="1" x14ac:dyDescent="0.3">
      <c r="F650" s="27"/>
      <c r="G650" s="27"/>
      <c r="H650" s="27"/>
      <c r="I650" s="27"/>
    </row>
    <row r="651" spans="6:9" ht="14.25" customHeight="1" x14ac:dyDescent="0.3">
      <c r="F651" s="27"/>
      <c r="G651" s="27"/>
      <c r="H651" s="27"/>
      <c r="I651" s="27"/>
    </row>
    <row r="652" spans="6:9" ht="14.25" customHeight="1" x14ac:dyDescent="0.3">
      <c r="F652" s="27"/>
      <c r="G652" s="27"/>
      <c r="H652" s="27"/>
      <c r="I652" s="27"/>
    </row>
    <row r="653" spans="6:9" ht="14.25" customHeight="1" x14ac:dyDescent="0.3">
      <c r="F653" s="27"/>
      <c r="G653" s="27"/>
      <c r="H653" s="27"/>
      <c r="I653" s="27"/>
    </row>
    <row r="654" spans="6:9" ht="14.25" customHeight="1" x14ac:dyDescent="0.3">
      <c r="F654" s="27"/>
      <c r="G654" s="27"/>
      <c r="H654" s="27"/>
      <c r="I654" s="27"/>
    </row>
    <row r="655" spans="6:9" ht="14.25" customHeight="1" x14ac:dyDescent="0.3">
      <c r="F655" s="27"/>
      <c r="G655" s="27"/>
      <c r="H655" s="27"/>
      <c r="I655" s="27"/>
    </row>
    <row r="656" spans="6:9" ht="14.25" customHeight="1" x14ac:dyDescent="0.3">
      <c r="F656" s="27"/>
      <c r="G656" s="27"/>
      <c r="H656" s="27"/>
      <c r="I656" s="27"/>
    </row>
    <row r="657" spans="6:9" ht="14.25" customHeight="1" x14ac:dyDescent="0.3">
      <c r="F657" s="27"/>
      <c r="G657" s="27"/>
      <c r="H657" s="27"/>
      <c r="I657" s="27"/>
    </row>
    <row r="658" spans="6:9" ht="14.25" customHeight="1" x14ac:dyDescent="0.3">
      <c r="F658" s="27"/>
      <c r="G658" s="27"/>
      <c r="H658" s="27"/>
      <c r="I658" s="27"/>
    </row>
    <row r="659" spans="6:9" ht="14.25" customHeight="1" x14ac:dyDescent="0.3">
      <c r="F659" s="27"/>
      <c r="G659" s="27"/>
      <c r="H659" s="27"/>
      <c r="I659" s="27"/>
    </row>
    <row r="660" spans="6:9" ht="14.25" customHeight="1" x14ac:dyDescent="0.3">
      <c r="F660" s="27"/>
      <c r="G660" s="27"/>
      <c r="H660" s="27"/>
      <c r="I660" s="27"/>
    </row>
    <row r="661" spans="6:9" ht="14.25" customHeight="1" x14ac:dyDescent="0.3">
      <c r="F661" s="27"/>
      <c r="G661" s="27"/>
      <c r="H661" s="27"/>
      <c r="I661" s="27"/>
    </row>
    <row r="662" spans="6:9" ht="14.25" customHeight="1" x14ac:dyDescent="0.3">
      <c r="F662" s="27"/>
      <c r="G662" s="27"/>
      <c r="H662" s="27"/>
      <c r="I662" s="27"/>
    </row>
    <row r="663" spans="6:9" ht="14.25" customHeight="1" x14ac:dyDescent="0.3">
      <c r="F663" s="27"/>
      <c r="G663" s="27"/>
      <c r="H663" s="27"/>
      <c r="I663" s="27"/>
    </row>
    <row r="664" spans="6:9" ht="14.25" customHeight="1" x14ac:dyDescent="0.3">
      <c r="F664" s="27"/>
      <c r="G664" s="27"/>
      <c r="H664" s="27"/>
      <c r="I664" s="27"/>
    </row>
    <row r="665" spans="6:9" ht="14.25" customHeight="1" x14ac:dyDescent="0.3">
      <c r="F665" s="27"/>
      <c r="G665" s="27"/>
      <c r="H665" s="27"/>
      <c r="I665" s="27"/>
    </row>
    <row r="666" spans="6:9" ht="14.25" customHeight="1" x14ac:dyDescent="0.3">
      <c r="F666" s="27"/>
      <c r="G666" s="27"/>
      <c r="H666" s="27"/>
      <c r="I666" s="27"/>
    </row>
    <row r="667" spans="6:9" ht="14.25" customHeight="1" x14ac:dyDescent="0.3">
      <c r="F667" s="27"/>
      <c r="G667" s="27"/>
      <c r="H667" s="27"/>
      <c r="I667" s="27"/>
    </row>
    <row r="668" spans="6:9" ht="14.25" customHeight="1" x14ac:dyDescent="0.3">
      <c r="F668" s="27"/>
      <c r="G668" s="27"/>
      <c r="H668" s="27"/>
      <c r="I668" s="27"/>
    </row>
    <row r="669" spans="6:9" ht="14.25" customHeight="1" x14ac:dyDescent="0.3">
      <c r="F669" s="27"/>
      <c r="G669" s="27"/>
      <c r="H669" s="27"/>
      <c r="I669" s="27"/>
    </row>
    <row r="670" spans="6:9" ht="14.25" customHeight="1" x14ac:dyDescent="0.3">
      <c r="F670" s="27"/>
      <c r="G670" s="27"/>
      <c r="H670" s="27"/>
      <c r="I670" s="27"/>
    </row>
    <row r="671" spans="6:9" ht="14.25" customHeight="1" x14ac:dyDescent="0.3">
      <c r="F671" s="27"/>
      <c r="G671" s="27"/>
      <c r="H671" s="27"/>
      <c r="I671" s="27"/>
    </row>
    <row r="672" spans="6:9" ht="14.25" customHeight="1" x14ac:dyDescent="0.3">
      <c r="F672" s="27"/>
      <c r="G672" s="27"/>
      <c r="H672" s="27"/>
      <c r="I672" s="27"/>
    </row>
    <row r="673" spans="6:9" ht="14.25" customHeight="1" x14ac:dyDescent="0.3">
      <c r="F673" s="27"/>
      <c r="G673" s="27"/>
      <c r="H673" s="27"/>
      <c r="I673" s="27"/>
    </row>
    <row r="674" spans="6:9" ht="14.25" customHeight="1" x14ac:dyDescent="0.3">
      <c r="F674" s="27"/>
      <c r="G674" s="27"/>
      <c r="H674" s="27"/>
      <c r="I674" s="27"/>
    </row>
    <row r="675" spans="6:9" ht="14.25" customHeight="1" x14ac:dyDescent="0.3">
      <c r="F675" s="27"/>
      <c r="G675" s="27"/>
      <c r="H675" s="27"/>
      <c r="I675" s="27"/>
    </row>
    <row r="676" spans="6:9" ht="14.25" customHeight="1" x14ac:dyDescent="0.3">
      <c r="F676" s="27"/>
      <c r="G676" s="27"/>
      <c r="H676" s="27"/>
      <c r="I676" s="27"/>
    </row>
    <row r="677" spans="6:9" ht="14.25" customHeight="1" x14ac:dyDescent="0.3">
      <c r="F677" s="27"/>
      <c r="G677" s="27"/>
      <c r="H677" s="27"/>
      <c r="I677" s="27"/>
    </row>
    <row r="678" spans="6:9" ht="14.25" customHeight="1" x14ac:dyDescent="0.3">
      <c r="F678" s="27"/>
      <c r="G678" s="27"/>
      <c r="H678" s="27"/>
      <c r="I678" s="27"/>
    </row>
    <row r="679" spans="6:9" ht="14.25" customHeight="1" x14ac:dyDescent="0.3">
      <c r="F679" s="27"/>
      <c r="G679" s="27"/>
      <c r="H679" s="27"/>
      <c r="I679" s="27"/>
    </row>
    <row r="680" spans="6:9" ht="14.25" customHeight="1" x14ac:dyDescent="0.3">
      <c r="F680" s="27"/>
      <c r="G680" s="27"/>
      <c r="H680" s="27"/>
      <c r="I680" s="27"/>
    </row>
    <row r="681" spans="6:9" ht="14.25" customHeight="1" x14ac:dyDescent="0.3">
      <c r="F681" s="27"/>
      <c r="G681" s="27"/>
      <c r="H681" s="27"/>
      <c r="I681" s="27"/>
    </row>
    <row r="682" spans="6:9" ht="14.25" customHeight="1" x14ac:dyDescent="0.3">
      <c r="F682" s="27"/>
      <c r="G682" s="27"/>
      <c r="H682" s="27"/>
      <c r="I682" s="27"/>
    </row>
    <row r="683" spans="6:9" ht="14.25" customHeight="1" x14ac:dyDescent="0.3">
      <c r="F683" s="27"/>
      <c r="G683" s="27"/>
      <c r="H683" s="27"/>
      <c r="I683" s="27"/>
    </row>
    <row r="684" spans="6:9" ht="14.25" customHeight="1" x14ac:dyDescent="0.3">
      <c r="F684" s="27"/>
      <c r="G684" s="27"/>
      <c r="H684" s="27"/>
      <c r="I684" s="27"/>
    </row>
    <row r="685" spans="6:9" ht="14.25" customHeight="1" x14ac:dyDescent="0.3">
      <c r="F685" s="27"/>
      <c r="G685" s="27"/>
      <c r="H685" s="27"/>
      <c r="I685" s="27"/>
    </row>
    <row r="686" spans="6:9" ht="14.25" customHeight="1" x14ac:dyDescent="0.3">
      <c r="F686" s="27"/>
      <c r="G686" s="27"/>
      <c r="H686" s="27"/>
      <c r="I686" s="27"/>
    </row>
    <row r="687" spans="6:9" ht="14.25" customHeight="1" x14ac:dyDescent="0.3">
      <c r="F687" s="27"/>
      <c r="G687" s="27"/>
      <c r="H687" s="27"/>
      <c r="I687" s="27"/>
    </row>
    <row r="688" spans="6:9" ht="14.25" customHeight="1" x14ac:dyDescent="0.3">
      <c r="F688" s="27"/>
      <c r="G688" s="27"/>
      <c r="H688" s="27"/>
      <c r="I688" s="27"/>
    </row>
    <row r="689" spans="6:9" ht="14.25" customHeight="1" x14ac:dyDescent="0.3">
      <c r="F689" s="27"/>
      <c r="G689" s="27"/>
      <c r="H689" s="27"/>
      <c r="I689" s="27"/>
    </row>
    <row r="690" spans="6:9" ht="14.25" customHeight="1" x14ac:dyDescent="0.3">
      <c r="F690" s="27"/>
      <c r="G690" s="27"/>
      <c r="H690" s="27"/>
      <c r="I690" s="27"/>
    </row>
    <row r="691" spans="6:9" ht="14.25" customHeight="1" x14ac:dyDescent="0.3">
      <c r="F691" s="27"/>
      <c r="G691" s="27"/>
      <c r="H691" s="27"/>
      <c r="I691" s="27"/>
    </row>
    <row r="692" spans="6:9" ht="14.25" customHeight="1" x14ac:dyDescent="0.3">
      <c r="F692" s="27"/>
      <c r="G692" s="27"/>
      <c r="H692" s="27"/>
      <c r="I692" s="27"/>
    </row>
    <row r="693" spans="6:9" ht="14.25" customHeight="1" x14ac:dyDescent="0.3">
      <c r="F693" s="27"/>
      <c r="G693" s="27"/>
      <c r="H693" s="27"/>
      <c r="I693" s="27"/>
    </row>
    <row r="694" spans="6:9" ht="14.25" customHeight="1" x14ac:dyDescent="0.3">
      <c r="F694" s="27"/>
      <c r="G694" s="27"/>
      <c r="H694" s="27"/>
      <c r="I694" s="27"/>
    </row>
    <row r="695" spans="6:9" ht="14.25" customHeight="1" x14ac:dyDescent="0.3">
      <c r="F695" s="27"/>
      <c r="G695" s="27"/>
      <c r="H695" s="27"/>
      <c r="I695" s="27"/>
    </row>
    <row r="696" spans="6:9" ht="14.25" customHeight="1" x14ac:dyDescent="0.3">
      <c r="F696" s="27"/>
      <c r="G696" s="27"/>
      <c r="H696" s="27"/>
      <c r="I696" s="27"/>
    </row>
    <row r="697" spans="6:9" ht="14.25" customHeight="1" x14ac:dyDescent="0.3">
      <c r="F697" s="27"/>
      <c r="G697" s="27"/>
      <c r="H697" s="27"/>
      <c r="I697" s="27"/>
    </row>
    <row r="698" spans="6:9" ht="14.25" customHeight="1" x14ac:dyDescent="0.3">
      <c r="F698" s="27"/>
      <c r="G698" s="27"/>
      <c r="H698" s="27"/>
      <c r="I698" s="27"/>
    </row>
    <row r="699" spans="6:9" ht="14.25" customHeight="1" x14ac:dyDescent="0.3">
      <c r="F699" s="27"/>
      <c r="G699" s="27"/>
      <c r="H699" s="27"/>
      <c r="I699" s="27"/>
    </row>
    <row r="700" spans="6:9" ht="14.25" customHeight="1" x14ac:dyDescent="0.3">
      <c r="F700" s="27"/>
      <c r="G700" s="27"/>
      <c r="H700" s="27"/>
      <c r="I700" s="27"/>
    </row>
    <row r="701" spans="6:9" ht="14.25" customHeight="1" x14ac:dyDescent="0.3">
      <c r="F701" s="27"/>
      <c r="G701" s="27"/>
      <c r="H701" s="27"/>
      <c r="I701" s="27"/>
    </row>
    <row r="702" spans="6:9" ht="14.25" customHeight="1" x14ac:dyDescent="0.3">
      <c r="F702" s="27"/>
      <c r="G702" s="27"/>
      <c r="H702" s="27"/>
      <c r="I702" s="27"/>
    </row>
    <row r="703" spans="6:9" ht="14.25" customHeight="1" x14ac:dyDescent="0.3">
      <c r="F703" s="27"/>
      <c r="G703" s="27"/>
      <c r="H703" s="27"/>
      <c r="I703" s="27"/>
    </row>
    <row r="704" spans="6:9" ht="14.25" customHeight="1" x14ac:dyDescent="0.3">
      <c r="F704" s="27"/>
      <c r="G704" s="27"/>
      <c r="H704" s="27"/>
      <c r="I704" s="27"/>
    </row>
    <row r="705" spans="6:9" ht="14.25" customHeight="1" x14ac:dyDescent="0.3">
      <c r="F705" s="27"/>
      <c r="G705" s="27"/>
      <c r="H705" s="27"/>
      <c r="I705" s="27"/>
    </row>
    <row r="706" spans="6:9" ht="14.25" customHeight="1" x14ac:dyDescent="0.3">
      <c r="F706" s="27"/>
      <c r="G706" s="27"/>
      <c r="H706" s="27"/>
      <c r="I706" s="27"/>
    </row>
    <row r="707" spans="6:9" ht="14.25" customHeight="1" x14ac:dyDescent="0.3">
      <c r="F707" s="27"/>
      <c r="G707" s="27"/>
      <c r="H707" s="27"/>
      <c r="I707" s="27"/>
    </row>
    <row r="708" spans="6:9" ht="14.25" customHeight="1" x14ac:dyDescent="0.3">
      <c r="F708" s="27"/>
      <c r="G708" s="27"/>
      <c r="H708" s="27"/>
      <c r="I708" s="27"/>
    </row>
    <row r="709" spans="6:9" ht="14.25" customHeight="1" x14ac:dyDescent="0.3">
      <c r="F709" s="27"/>
      <c r="G709" s="27"/>
      <c r="H709" s="27"/>
      <c r="I709" s="27"/>
    </row>
    <row r="710" spans="6:9" ht="14.25" customHeight="1" x14ac:dyDescent="0.3">
      <c r="F710" s="27"/>
      <c r="G710" s="27"/>
      <c r="H710" s="27"/>
      <c r="I710" s="27"/>
    </row>
    <row r="711" spans="6:9" ht="14.25" customHeight="1" x14ac:dyDescent="0.3">
      <c r="F711" s="27"/>
      <c r="G711" s="27"/>
      <c r="H711" s="27"/>
      <c r="I711" s="27"/>
    </row>
    <row r="712" spans="6:9" ht="14.25" customHeight="1" x14ac:dyDescent="0.3">
      <c r="F712" s="27"/>
      <c r="G712" s="27"/>
      <c r="H712" s="27"/>
      <c r="I712" s="27"/>
    </row>
    <row r="713" spans="6:9" ht="14.25" customHeight="1" x14ac:dyDescent="0.3">
      <c r="F713" s="27"/>
      <c r="G713" s="27"/>
      <c r="H713" s="27"/>
      <c r="I713" s="27"/>
    </row>
    <row r="714" spans="6:9" ht="14.25" customHeight="1" x14ac:dyDescent="0.3">
      <c r="F714" s="27"/>
      <c r="G714" s="27"/>
      <c r="H714" s="27"/>
      <c r="I714" s="27"/>
    </row>
    <row r="715" spans="6:9" ht="14.25" customHeight="1" x14ac:dyDescent="0.3">
      <c r="F715" s="27"/>
      <c r="G715" s="27"/>
      <c r="H715" s="27"/>
      <c r="I715" s="27"/>
    </row>
    <row r="716" spans="6:9" ht="14.25" customHeight="1" x14ac:dyDescent="0.3">
      <c r="F716" s="27"/>
      <c r="G716" s="27"/>
      <c r="H716" s="27"/>
      <c r="I716" s="27"/>
    </row>
    <row r="717" spans="6:9" ht="14.25" customHeight="1" x14ac:dyDescent="0.3">
      <c r="F717" s="27"/>
      <c r="G717" s="27"/>
      <c r="H717" s="27"/>
      <c r="I717" s="27"/>
    </row>
    <row r="718" spans="6:9" ht="14.25" customHeight="1" x14ac:dyDescent="0.3">
      <c r="F718" s="27"/>
      <c r="G718" s="27"/>
      <c r="H718" s="27"/>
      <c r="I718" s="27"/>
    </row>
    <row r="719" spans="6:9" ht="14.25" customHeight="1" x14ac:dyDescent="0.3">
      <c r="F719" s="27"/>
      <c r="G719" s="27"/>
      <c r="H719" s="27"/>
      <c r="I719" s="27"/>
    </row>
    <row r="720" spans="6:9" ht="14.25" customHeight="1" x14ac:dyDescent="0.3">
      <c r="F720" s="27"/>
      <c r="G720" s="27"/>
      <c r="H720" s="27"/>
      <c r="I720" s="27"/>
    </row>
    <row r="721" spans="6:9" ht="14.25" customHeight="1" x14ac:dyDescent="0.3">
      <c r="F721" s="27"/>
      <c r="G721" s="27"/>
      <c r="H721" s="27"/>
      <c r="I721" s="27"/>
    </row>
    <row r="722" spans="6:9" ht="14.25" customHeight="1" x14ac:dyDescent="0.3">
      <c r="F722" s="27"/>
      <c r="G722" s="27"/>
      <c r="H722" s="27"/>
      <c r="I722" s="27"/>
    </row>
    <row r="723" spans="6:9" ht="14.25" customHeight="1" x14ac:dyDescent="0.3">
      <c r="F723" s="27"/>
      <c r="G723" s="27"/>
      <c r="H723" s="27"/>
      <c r="I723" s="27"/>
    </row>
    <row r="724" spans="6:9" ht="14.25" customHeight="1" x14ac:dyDescent="0.3">
      <c r="F724" s="27"/>
      <c r="G724" s="27"/>
      <c r="H724" s="27"/>
      <c r="I724" s="27"/>
    </row>
    <row r="725" spans="6:9" ht="14.25" customHeight="1" x14ac:dyDescent="0.3">
      <c r="F725" s="27"/>
      <c r="G725" s="27"/>
      <c r="H725" s="27"/>
      <c r="I725" s="27"/>
    </row>
    <row r="726" spans="6:9" ht="14.25" customHeight="1" x14ac:dyDescent="0.3">
      <c r="F726" s="27"/>
      <c r="G726" s="27"/>
      <c r="H726" s="27"/>
      <c r="I726" s="27"/>
    </row>
    <row r="727" spans="6:9" ht="14.25" customHeight="1" x14ac:dyDescent="0.3">
      <c r="F727" s="27"/>
      <c r="G727" s="27"/>
      <c r="H727" s="27"/>
      <c r="I727" s="27"/>
    </row>
    <row r="728" spans="6:9" ht="14.25" customHeight="1" x14ac:dyDescent="0.3">
      <c r="F728" s="27"/>
      <c r="G728" s="27"/>
      <c r="H728" s="27"/>
      <c r="I728" s="27"/>
    </row>
    <row r="729" spans="6:9" ht="14.25" customHeight="1" x14ac:dyDescent="0.3">
      <c r="F729" s="27"/>
      <c r="G729" s="27"/>
      <c r="H729" s="27"/>
      <c r="I729" s="27"/>
    </row>
    <row r="730" spans="6:9" ht="14.25" customHeight="1" x14ac:dyDescent="0.3">
      <c r="F730" s="27"/>
      <c r="G730" s="27"/>
      <c r="H730" s="27"/>
      <c r="I730" s="27"/>
    </row>
    <row r="731" spans="6:9" ht="14.25" customHeight="1" x14ac:dyDescent="0.3">
      <c r="F731" s="27"/>
      <c r="G731" s="27"/>
      <c r="H731" s="27"/>
      <c r="I731" s="27"/>
    </row>
    <row r="732" spans="6:9" ht="14.25" customHeight="1" x14ac:dyDescent="0.3">
      <c r="F732" s="27"/>
      <c r="G732" s="27"/>
      <c r="H732" s="27"/>
      <c r="I732" s="27"/>
    </row>
    <row r="733" spans="6:9" ht="14.25" customHeight="1" x14ac:dyDescent="0.3">
      <c r="F733" s="27"/>
      <c r="G733" s="27"/>
      <c r="H733" s="27"/>
      <c r="I733" s="27"/>
    </row>
    <row r="734" spans="6:9" ht="14.25" customHeight="1" x14ac:dyDescent="0.3">
      <c r="F734" s="27"/>
      <c r="G734" s="27"/>
      <c r="H734" s="27"/>
      <c r="I734" s="27"/>
    </row>
    <row r="735" spans="6:9" ht="14.25" customHeight="1" x14ac:dyDescent="0.3">
      <c r="F735" s="27"/>
      <c r="G735" s="27"/>
      <c r="H735" s="27"/>
      <c r="I735" s="27"/>
    </row>
    <row r="736" spans="6:9" ht="14.25" customHeight="1" x14ac:dyDescent="0.3">
      <c r="F736" s="27"/>
      <c r="G736" s="27"/>
      <c r="H736" s="27"/>
      <c r="I736" s="27"/>
    </row>
    <row r="737" spans="6:9" ht="14.25" customHeight="1" x14ac:dyDescent="0.3">
      <c r="F737" s="27"/>
      <c r="G737" s="27"/>
      <c r="H737" s="27"/>
      <c r="I737" s="27"/>
    </row>
    <row r="738" spans="6:9" ht="14.25" customHeight="1" x14ac:dyDescent="0.3">
      <c r="F738" s="27"/>
      <c r="G738" s="27"/>
      <c r="H738" s="27"/>
      <c r="I738" s="27"/>
    </row>
    <row r="739" spans="6:9" ht="14.25" customHeight="1" x14ac:dyDescent="0.3">
      <c r="F739" s="27"/>
      <c r="G739" s="27"/>
      <c r="H739" s="27"/>
      <c r="I739" s="27"/>
    </row>
    <row r="740" spans="6:9" ht="14.25" customHeight="1" x14ac:dyDescent="0.3">
      <c r="F740" s="27"/>
      <c r="G740" s="27"/>
      <c r="H740" s="27"/>
      <c r="I740" s="27"/>
    </row>
    <row r="741" spans="6:9" ht="14.25" customHeight="1" x14ac:dyDescent="0.3">
      <c r="F741" s="27"/>
      <c r="G741" s="27"/>
      <c r="H741" s="27"/>
      <c r="I741" s="27"/>
    </row>
    <row r="742" spans="6:9" ht="14.25" customHeight="1" x14ac:dyDescent="0.3">
      <c r="F742" s="27"/>
      <c r="G742" s="27"/>
      <c r="H742" s="27"/>
      <c r="I742" s="27"/>
    </row>
    <row r="743" spans="6:9" ht="14.25" customHeight="1" x14ac:dyDescent="0.3">
      <c r="F743" s="27"/>
      <c r="G743" s="27"/>
      <c r="H743" s="27"/>
      <c r="I743" s="27"/>
    </row>
    <row r="744" spans="6:9" ht="14.25" customHeight="1" x14ac:dyDescent="0.3">
      <c r="F744" s="27"/>
      <c r="G744" s="27"/>
      <c r="H744" s="27"/>
      <c r="I744" s="27"/>
    </row>
    <row r="745" spans="6:9" ht="14.25" customHeight="1" x14ac:dyDescent="0.3">
      <c r="F745" s="27"/>
      <c r="G745" s="27"/>
      <c r="H745" s="27"/>
      <c r="I745" s="27"/>
    </row>
    <row r="746" spans="6:9" ht="14.25" customHeight="1" x14ac:dyDescent="0.3">
      <c r="F746" s="27"/>
      <c r="G746" s="27"/>
      <c r="H746" s="27"/>
      <c r="I746" s="27"/>
    </row>
    <row r="747" spans="6:9" ht="14.25" customHeight="1" x14ac:dyDescent="0.3">
      <c r="F747" s="27"/>
      <c r="G747" s="27"/>
      <c r="H747" s="27"/>
      <c r="I747" s="27"/>
    </row>
    <row r="748" spans="6:9" ht="14.25" customHeight="1" x14ac:dyDescent="0.3">
      <c r="F748" s="27"/>
      <c r="G748" s="27"/>
      <c r="H748" s="27"/>
      <c r="I748" s="27"/>
    </row>
    <row r="749" spans="6:9" ht="14.25" customHeight="1" x14ac:dyDescent="0.3">
      <c r="F749" s="27"/>
      <c r="G749" s="27"/>
      <c r="H749" s="27"/>
      <c r="I749" s="27"/>
    </row>
    <row r="750" spans="6:9" ht="14.25" customHeight="1" x14ac:dyDescent="0.3">
      <c r="F750" s="27"/>
      <c r="G750" s="27"/>
      <c r="H750" s="27"/>
      <c r="I750" s="27"/>
    </row>
    <row r="751" spans="6:9" ht="14.25" customHeight="1" x14ac:dyDescent="0.3">
      <c r="F751" s="27"/>
      <c r="G751" s="27"/>
      <c r="H751" s="27"/>
      <c r="I751" s="27"/>
    </row>
    <row r="752" spans="6:9" ht="14.25" customHeight="1" x14ac:dyDescent="0.3">
      <c r="F752" s="27"/>
      <c r="G752" s="27"/>
      <c r="H752" s="27"/>
      <c r="I752" s="27"/>
    </row>
    <row r="753" spans="6:9" ht="14.25" customHeight="1" x14ac:dyDescent="0.3">
      <c r="F753" s="27"/>
      <c r="G753" s="27"/>
      <c r="H753" s="27"/>
      <c r="I753" s="27"/>
    </row>
    <row r="754" spans="6:9" ht="14.25" customHeight="1" x14ac:dyDescent="0.3">
      <c r="F754" s="27"/>
      <c r="G754" s="27"/>
      <c r="H754" s="27"/>
      <c r="I754" s="27"/>
    </row>
    <row r="755" spans="6:9" ht="14.25" customHeight="1" x14ac:dyDescent="0.3">
      <c r="F755" s="27"/>
      <c r="G755" s="27"/>
      <c r="H755" s="27"/>
      <c r="I755" s="27"/>
    </row>
    <row r="756" spans="6:9" ht="14.25" customHeight="1" x14ac:dyDescent="0.3">
      <c r="F756" s="27"/>
      <c r="G756" s="27"/>
      <c r="H756" s="27"/>
      <c r="I756" s="27"/>
    </row>
    <row r="757" spans="6:9" ht="14.25" customHeight="1" x14ac:dyDescent="0.3">
      <c r="F757" s="27"/>
      <c r="G757" s="27"/>
      <c r="H757" s="27"/>
      <c r="I757" s="27"/>
    </row>
    <row r="758" spans="6:9" ht="14.25" customHeight="1" x14ac:dyDescent="0.3">
      <c r="F758" s="27"/>
      <c r="G758" s="27"/>
      <c r="H758" s="27"/>
      <c r="I758" s="27"/>
    </row>
    <row r="759" spans="6:9" ht="14.25" customHeight="1" x14ac:dyDescent="0.3">
      <c r="F759" s="27"/>
      <c r="G759" s="27"/>
      <c r="H759" s="27"/>
      <c r="I759" s="27"/>
    </row>
    <row r="760" spans="6:9" ht="14.25" customHeight="1" x14ac:dyDescent="0.3">
      <c r="F760" s="27"/>
      <c r="G760" s="27"/>
      <c r="H760" s="27"/>
      <c r="I760" s="27"/>
    </row>
    <row r="761" spans="6:9" ht="14.25" customHeight="1" x14ac:dyDescent="0.3">
      <c r="F761" s="27"/>
      <c r="G761" s="27"/>
      <c r="H761" s="27"/>
      <c r="I761" s="27"/>
    </row>
    <row r="762" spans="6:9" ht="14.25" customHeight="1" x14ac:dyDescent="0.3">
      <c r="F762" s="27"/>
      <c r="G762" s="27"/>
      <c r="H762" s="27"/>
      <c r="I762" s="27"/>
    </row>
    <row r="763" spans="6:9" ht="14.25" customHeight="1" x14ac:dyDescent="0.3">
      <c r="F763" s="27"/>
      <c r="G763" s="27"/>
      <c r="H763" s="27"/>
      <c r="I763" s="27"/>
    </row>
    <row r="764" spans="6:9" ht="14.25" customHeight="1" x14ac:dyDescent="0.3">
      <c r="F764" s="27"/>
      <c r="G764" s="27"/>
      <c r="H764" s="27"/>
      <c r="I764" s="27"/>
    </row>
    <row r="765" spans="6:9" ht="14.25" customHeight="1" x14ac:dyDescent="0.3">
      <c r="F765" s="27"/>
      <c r="G765" s="27"/>
      <c r="H765" s="27"/>
      <c r="I765" s="27"/>
    </row>
    <row r="766" spans="6:9" ht="14.25" customHeight="1" x14ac:dyDescent="0.3">
      <c r="F766" s="27"/>
      <c r="G766" s="27"/>
      <c r="H766" s="27"/>
      <c r="I766" s="27"/>
    </row>
    <row r="767" spans="6:9" ht="14.25" customHeight="1" x14ac:dyDescent="0.3">
      <c r="F767" s="27"/>
      <c r="G767" s="27"/>
      <c r="H767" s="27"/>
      <c r="I767" s="27"/>
    </row>
    <row r="768" spans="6:9" ht="14.25" customHeight="1" x14ac:dyDescent="0.3">
      <c r="F768" s="27"/>
      <c r="G768" s="27"/>
      <c r="H768" s="27"/>
      <c r="I768" s="27"/>
    </row>
    <row r="769" spans="6:9" ht="14.25" customHeight="1" x14ac:dyDescent="0.3">
      <c r="F769" s="27"/>
      <c r="G769" s="27"/>
      <c r="H769" s="27"/>
      <c r="I769" s="27"/>
    </row>
    <row r="770" spans="6:9" ht="14.25" customHeight="1" x14ac:dyDescent="0.3">
      <c r="F770" s="27"/>
      <c r="G770" s="27"/>
      <c r="H770" s="27"/>
      <c r="I770" s="27"/>
    </row>
    <row r="771" spans="6:9" ht="14.25" customHeight="1" x14ac:dyDescent="0.3">
      <c r="F771" s="27"/>
      <c r="G771" s="27"/>
      <c r="H771" s="27"/>
      <c r="I771" s="27"/>
    </row>
    <row r="772" spans="6:9" ht="14.25" customHeight="1" x14ac:dyDescent="0.3">
      <c r="F772" s="27"/>
      <c r="G772" s="27"/>
      <c r="H772" s="27"/>
      <c r="I772" s="27"/>
    </row>
    <row r="773" spans="6:9" ht="14.25" customHeight="1" x14ac:dyDescent="0.3">
      <c r="F773" s="27"/>
      <c r="G773" s="27"/>
      <c r="H773" s="27"/>
      <c r="I773" s="27"/>
    </row>
    <row r="774" spans="6:9" ht="14.25" customHeight="1" x14ac:dyDescent="0.3">
      <c r="F774" s="27"/>
      <c r="G774" s="27"/>
      <c r="H774" s="27"/>
      <c r="I774" s="27"/>
    </row>
    <row r="775" spans="6:9" ht="14.25" customHeight="1" x14ac:dyDescent="0.3">
      <c r="F775" s="27"/>
      <c r="G775" s="27"/>
      <c r="H775" s="27"/>
      <c r="I775" s="27"/>
    </row>
    <row r="776" spans="6:9" ht="14.25" customHeight="1" x14ac:dyDescent="0.3">
      <c r="F776" s="27"/>
      <c r="G776" s="27"/>
      <c r="H776" s="27"/>
      <c r="I776" s="27"/>
    </row>
    <row r="777" spans="6:9" ht="14.25" customHeight="1" x14ac:dyDescent="0.3">
      <c r="F777" s="27"/>
      <c r="G777" s="27"/>
      <c r="H777" s="27"/>
      <c r="I777" s="27"/>
    </row>
    <row r="778" spans="6:9" ht="14.25" customHeight="1" x14ac:dyDescent="0.3">
      <c r="F778" s="27"/>
      <c r="G778" s="27"/>
      <c r="H778" s="27"/>
      <c r="I778" s="27"/>
    </row>
    <row r="779" spans="6:9" ht="14.25" customHeight="1" x14ac:dyDescent="0.3">
      <c r="F779" s="27"/>
      <c r="G779" s="27"/>
      <c r="H779" s="27"/>
      <c r="I779" s="27"/>
    </row>
    <row r="780" spans="6:9" ht="14.25" customHeight="1" x14ac:dyDescent="0.3">
      <c r="F780" s="27"/>
      <c r="G780" s="27"/>
      <c r="H780" s="27"/>
      <c r="I780" s="27"/>
    </row>
    <row r="781" spans="6:9" ht="14.25" customHeight="1" x14ac:dyDescent="0.3">
      <c r="F781" s="27"/>
      <c r="G781" s="27"/>
      <c r="H781" s="27"/>
      <c r="I781" s="27"/>
    </row>
    <row r="782" spans="6:9" ht="14.25" customHeight="1" x14ac:dyDescent="0.3">
      <c r="F782" s="27"/>
      <c r="G782" s="27"/>
      <c r="H782" s="27"/>
      <c r="I782" s="27"/>
    </row>
    <row r="783" spans="6:9" ht="14.25" customHeight="1" x14ac:dyDescent="0.3">
      <c r="F783" s="27"/>
      <c r="G783" s="27"/>
      <c r="H783" s="27"/>
      <c r="I783" s="27"/>
    </row>
    <row r="784" spans="6:9" ht="14.25" customHeight="1" x14ac:dyDescent="0.3">
      <c r="F784" s="27"/>
      <c r="G784" s="27"/>
      <c r="H784" s="27"/>
      <c r="I784" s="27"/>
    </row>
    <row r="785" spans="6:9" ht="14.25" customHeight="1" x14ac:dyDescent="0.3">
      <c r="F785" s="27"/>
      <c r="G785" s="27"/>
      <c r="H785" s="27"/>
      <c r="I785" s="27"/>
    </row>
    <row r="786" spans="6:9" ht="14.25" customHeight="1" x14ac:dyDescent="0.3">
      <c r="F786" s="27"/>
      <c r="G786" s="27"/>
      <c r="H786" s="27"/>
      <c r="I786" s="27"/>
    </row>
    <row r="787" spans="6:9" ht="14.25" customHeight="1" x14ac:dyDescent="0.3">
      <c r="F787" s="27"/>
      <c r="G787" s="27"/>
      <c r="H787" s="27"/>
      <c r="I787" s="27"/>
    </row>
    <row r="788" spans="6:9" ht="14.25" customHeight="1" x14ac:dyDescent="0.3">
      <c r="F788" s="27"/>
      <c r="G788" s="27"/>
      <c r="H788" s="27"/>
      <c r="I788" s="27"/>
    </row>
    <row r="789" spans="6:9" ht="14.25" customHeight="1" x14ac:dyDescent="0.3">
      <c r="F789" s="27"/>
      <c r="G789" s="27"/>
      <c r="H789" s="27"/>
      <c r="I789" s="27"/>
    </row>
    <row r="790" spans="6:9" ht="14.25" customHeight="1" x14ac:dyDescent="0.3">
      <c r="F790" s="27"/>
      <c r="G790" s="27"/>
      <c r="H790" s="27"/>
      <c r="I790" s="27"/>
    </row>
    <row r="791" spans="6:9" ht="14.25" customHeight="1" x14ac:dyDescent="0.3">
      <c r="F791" s="27"/>
      <c r="G791" s="27"/>
      <c r="H791" s="27"/>
      <c r="I791" s="27"/>
    </row>
    <row r="792" spans="6:9" ht="14.25" customHeight="1" x14ac:dyDescent="0.3">
      <c r="F792" s="27"/>
      <c r="G792" s="27"/>
      <c r="H792" s="27"/>
      <c r="I792" s="27"/>
    </row>
    <row r="793" spans="6:9" ht="14.25" customHeight="1" x14ac:dyDescent="0.3">
      <c r="F793" s="27"/>
      <c r="G793" s="27"/>
      <c r="H793" s="27"/>
      <c r="I793" s="27"/>
    </row>
    <row r="794" spans="6:9" ht="14.25" customHeight="1" x14ac:dyDescent="0.3">
      <c r="F794" s="27"/>
      <c r="G794" s="27"/>
      <c r="H794" s="27"/>
      <c r="I794" s="27"/>
    </row>
    <row r="795" spans="6:9" ht="14.25" customHeight="1" x14ac:dyDescent="0.3">
      <c r="F795" s="27"/>
      <c r="G795" s="27"/>
      <c r="H795" s="27"/>
      <c r="I795" s="27"/>
    </row>
    <row r="796" spans="6:9" ht="14.25" customHeight="1" x14ac:dyDescent="0.3">
      <c r="F796" s="27"/>
      <c r="G796" s="27"/>
      <c r="H796" s="27"/>
      <c r="I796" s="27"/>
    </row>
    <row r="797" spans="6:9" ht="14.25" customHeight="1" x14ac:dyDescent="0.3">
      <c r="F797" s="27"/>
      <c r="G797" s="27"/>
      <c r="H797" s="27"/>
      <c r="I797" s="27"/>
    </row>
    <row r="798" spans="6:9" ht="14.25" customHeight="1" x14ac:dyDescent="0.3">
      <c r="F798" s="27"/>
      <c r="G798" s="27"/>
      <c r="H798" s="27"/>
      <c r="I798" s="27"/>
    </row>
    <row r="799" spans="6:9" ht="14.25" customHeight="1" x14ac:dyDescent="0.3">
      <c r="F799" s="27"/>
      <c r="G799" s="27"/>
      <c r="H799" s="27"/>
      <c r="I799" s="27"/>
    </row>
    <row r="800" spans="6:9" ht="14.25" customHeight="1" x14ac:dyDescent="0.3">
      <c r="F800" s="27"/>
      <c r="G800" s="27"/>
      <c r="H800" s="27"/>
      <c r="I800" s="27"/>
    </row>
    <row r="801" spans="6:9" ht="14.25" customHeight="1" x14ac:dyDescent="0.3">
      <c r="F801" s="27"/>
      <c r="G801" s="27"/>
      <c r="H801" s="27"/>
      <c r="I801" s="27"/>
    </row>
    <row r="802" spans="6:9" ht="14.25" customHeight="1" x14ac:dyDescent="0.3">
      <c r="F802" s="27"/>
      <c r="G802" s="27"/>
      <c r="H802" s="27"/>
      <c r="I802" s="27"/>
    </row>
    <row r="803" spans="6:9" ht="14.25" customHeight="1" x14ac:dyDescent="0.3">
      <c r="F803" s="27"/>
      <c r="G803" s="27"/>
      <c r="H803" s="27"/>
      <c r="I803" s="27"/>
    </row>
    <row r="804" spans="6:9" ht="14.25" customHeight="1" x14ac:dyDescent="0.3">
      <c r="F804" s="27"/>
      <c r="G804" s="27"/>
      <c r="H804" s="27"/>
      <c r="I804" s="27"/>
    </row>
    <row r="805" spans="6:9" ht="14.25" customHeight="1" x14ac:dyDescent="0.3">
      <c r="F805" s="27"/>
      <c r="G805" s="27"/>
      <c r="H805" s="27"/>
      <c r="I805" s="27"/>
    </row>
    <row r="806" spans="6:9" ht="14.25" customHeight="1" x14ac:dyDescent="0.3">
      <c r="F806" s="27"/>
      <c r="G806" s="27"/>
      <c r="H806" s="27"/>
      <c r="I806" s="27"/>
    </row>
    <row r="807" spans="6:9" ht="14.25" customHeight="1" x14ac:dyDescent="0.3">
      <c r="F807" s="27"/>
      <c r="G807" s="27"/>
      <c r="H807" s="27"/>
      <c r="I807" s="27"/>
    </row>
    <row r="808" spans="6:9" ht="14.25" customHeight="1" x14ac:dyDescent="0.3">
      <c r="F808" s="27"/>
      <c r="G808" s="27"/>
      <c r="H808" s="27"/>
      <c r="I808" s="27"/>
    </row>
    <row r="809" spans="6:9" ht="14.25" customHeight="1" x14ac:dyDescent="0.3">
      <c r="F809" s="27"/>
      <c r="G809" s="27"/>
      <c r="H809" s="27"/>
      <c r="I809" s="27"/>
    </row>
    <row r="810" spans="6:9" ht="14.25" customHeight="1" x14ac:dyDescent="0.3">
      <c r="F810" s="27"/>
      <c r="G810" s="27"/>
      <c r="H810" s="27"/>
      <c r="I810" s="27"/>
    </row>
    <row r="811" spans="6:9" ht="14.25" customHeight="1" x14ac:dyDescent="0.3">
      <c r="F811" s="27"/>
      <c r="G811" s="27"/>
      <c r="H811" s="27"/>
      <c r="I811" s="27"/>
    </row>
    <row r="812" spans="6:9" ht="14.25" customHeight="1" x14ac:dyDescent="0.3">
      <c r="F812" s="27"/>
      <c r="G812" s="27"/>
      <c r="H812" s="27"/>
      <c r="I812" s="27"/>
    </row>
    <row r="813" spans="6:9" ht="14.25" customHeight="1" x14ac:dyDescent="0.3">
      <c r="F813" s="27"/>
      <c r="G813" s="27"/>
      <c r="H813" s="27"/>
      <c r="I813" s="27"/>
    </row>
    <row r="814" spans="6:9" ht="14.25" customHeight="1" x14ac:dyDescent="0.3">
      <c r="F814" s="27"/>
      <c r="G814" s="27"/>
      <c r="H814" s="27"/>
      <c r="I814" s="27"/>
    </row>
    <row r="815" spans="6:9" ht="14.25" customHeight="1" x14ac:dyDescent="0.3">
      <c r="F815" s="27"/>
      <c r="G815" s="27"/>
      <c r="H815" s="27"/>
      <c r="I815" s="27"/>
    </row>
    <row r="816" spans="6:9" ht="14.25" customHeight="1" x14ac:dyDescent="0.3">
      <c r="F816" s="27"/>
      <c r="G816" s="27"/>
      <c r="H816" s="27"/>
      <c r="I816" s="27"/>
    </row>
    <row r="817" spans="6:9" ht="14.25" customHeight="1" x14ac:dyDescent="0.3">
      <c r="F817" s="27"/>
      <c r="G817" s="27"/>
      <c r="H817" s="27"/>
      <c r="I817" s="27"/>
    </row>
    <row r="818" spans="6:9" ht="14.25" customHeight="1" x14ac:dyDescent="0.3">
      <c r="F818" s="27"/>
      <c r="G818" s="27"/>
      <c r="H818" s="27"/>
      <c r="I818" s="27"/>
    </row>
    <row r="819" spans="6:9" ht="14.25" customHeight="1" x14ac:dyDescent="0.3">
      <c r="F819" s="27"/>
      <c r="G819" s="27"/>
      <c r="H819" s="27"/>
      <c r="I819" s="27"/>
    </row>
    <row r="820" spans="6:9" ht="14.25" customHeight="1" x14ac:dyDescent="0.3">
      <c r="F820" s="27"/>
      <c r="G820" s="27"/>
      <c r="H820" s="27"/>
      <c r="I820" s="27"/>
    </row>
    <row r="821" spans="6:9" ht="14.25" customHeight="1" x14ac:dyDescent="0.3">
      <c r="F821" s="27"/>
      <c r="G821" s="27"/>
      <c r="H821" s="27"/>
      <c r="I821" s="27"/>
    </row>
    <row r="822" spans="6:9" ht="14.25" customHeight="1" x14ac:dyDescent="0.3">
      <c r="F822" s="27"/>
      <c r="G822" s="27"/>
      <c r="H822" s="27"/>
      <c r="I822" s="27"/>
    </row>
    <row r="823" spans="6:9" ht="14.25" customHeight="1" x14ac:dyDescent="0.3">
      <c r="F823" s="27"/>
      <c r="G823" s="27"/>
      <c r="H823" s="27"/>
      <c r="I823" s="27"/>
    </row>
    <row r="824" spans="6:9" ht="14.25" customHeight="1" x14ac:dyDescent="0.3">
      <c r="F824" s="27"/>
      <c r="G824" s="27"/>
      <c r="H824" s="27"/>
      <c r="I824" s="27"/>
    </row>
    <row r="825" spans="6:9" ht="14.25" customHeight="1" x14ac:dyDescent="0.3">
      <c r="F825" s="27"/>
      <c r="G825" s="27"/>
      <c r="H825" s="27"/>
      <c r="I825" s="27"/>
    </row>
    <row r="826" spans="6:9" ht="14.25" customHeight="1" x14ac:dyDescent="0.3">
      <c r="F826" s="27"/>
      <c r="G826" s="27"/>
      <c r="H826" s="27"/>
      <c r="I826" s="27"/>
    </row>
    <row r="827" spans="6:9" ht="14.25" customHeight="1" x14ac:dyDescent="0.3">
      <c r="F827" s="27"/>
      <c r="G827" s="27"/>
      <c r="H827" s="27"/>
      <c r="I827" s="27"/>
    </row>
    <row r="828" spans="6:9" ht="14.25" customHeight="1" x14ac:dyDescent="0.3">
      <c r="F828" s="27"/>
      <c r="G828" s="27"/>
      <c r="H828" s="27"/>
      <c r="I828" s="27"/>
    </row>
    <row r="829" spans="6:9" ht="14.25" customHeight="1" x14ac:dyDescent="0.3">
      <c r="F829" s="27"/>
      <c r="G829" s="27"/>
      <c r="H829" s="27"/>
      <c r="I829" s="27"/>
    </row>
    <row r="830" spans="6:9" ht="14.25" customHeight="1" x14ac:dyDescent="0.3">
      <c r="F830" s="27"/>
      <c r="G830" s="27"/>
      <c r="H830" s="27"/>
      <c r="I830" s="27"/>
    </row>
    <row r="831" spans="6:9" ht="14.25" customHeight="1" x14ac:dyDescent="0.3">
      <c r="F831" s="27"/>
      <c r="G831" s="27"/>
      <c r="H831" s="27"/>
      <c r="I831" s="27"/>
    </row>
    <row r="832" spans="6:9" ht="14.25" customHeight="1" x14ac:dyDescent="0.3">
      <c r="F832" s="27"/>
      <c r="G832" s="27"/>
      <c r="H832" s="27"/>
      <c r="I832" s="27"/>
    </row>
    <row r="833" spans="6:9" ht="14.25" customHeight="1" x14ac:dyDescent="0.3">
      <c r="F833" s="27"/>
      <c r="G833" s="27"/>
      <c r="H833" s="27"/>
      <c r="I833" s="27"/>
    </row>
    <row r="834" spans="6:9" ht="14.25" customHeight="1" x14ac:dyDescent="0.3">
      <c r="F834" s="27"/>
      <c r="G834" s="27"/>
      <c r="H834" s="27"/>
      <c r="I834" s="27"/>
    </row>
    <row r="835" spans="6:9" ht="14.25" customHeight="1" x14ac:dyDescent="0.3">
      <c r="F835" s="27"/>
      <c r="G835" s="27"/>
      <c r="H835" s="27"/>
      <c r="I835" s="27"/>
    </row>
    <row r="836" spans="6:9" ht="14.25" customHeight="1" x14ac:dyDescent="0.3">
      <c r="F836" s="27"/>
      <c r="G836" s="27"/>
      <c r="H836" s="27"/>
      <c r="I836" s="27"/>
    </row>
    <row r="837" spans="6:9" ht="14.25" customHeight="1" x14ac:dyDescent="0.3">
      <c r="F837" s="27"/>
      <c r="G837" s="27"/>
      <c r="H837" s="27"/>
      <c r="I837" s="27"/>
    </row>
    <row r="838" spans="6:9" ht="14.25" customHeight="1" x14ac:dyDescent="0.3">
      <c r="F838" s="27"/>
      <c r="G838" s="27"/>
      <c r="H838" s="27"/>
      <c r="I838" s="27"/>
    </row>
    <row r="839" spans="6:9" ht="14.25" customHeight="1" x14ac:dyDescent="0.3">
      <c r="F839" s="27"/>
      <c r="G839" s="27"/>
      <c r="H839" s="27"/>
      <c r="I839" s="27"/>
    </row>
    <row r="840" spans="6:9" ht="14.25" customHeight="1" x14ac:dyDescent="0.3">
      <c r="F840" s="27"/>
      <c r="G840" s="27"/>
      <c r="H840" s="27"/>
      <c r="I840" s="27"/>
    </row>
    <row r="841" spans="6:9" ht="14.25" customHeight="1" x14ac:dyDescent="0.3">
      <c r="F841" s="27"/>
      <c r="G841" s="27"/>
      <c r="H841" s="27"/>
      <c r="I841" s="27"/>
    </row>
    <row r="842" spans="6:9" ht="14.25" customHeight="1" x14ac:dyDescent="0.3">
      <c r="F842" s="27"/>
      <c r="G842" s="27"/>
      <c r="H842" s="27"/>
      <c r="I842" s="27"/>
    </row>
    <row r="843" spans="6:9" ht="14.25" customHeight="1" x14ac:dyDescent="0.3">
      <c r="F843" s="27"/>
      <c r="G843" s="27"/>
      <c r="H843" s="27"/>
      <c r="I843" s="27"/>
    </row>
    <row r="844" spans="6:9" ht="14.25" customHeight="1" x14ac:dyDescent="0.3">
      <c r="F844" s="27"/>
      <c r="G844" s="27"/>
      <c r="H844" s="27"/>
      <c r="I844" s="27"/>
    </row>
    <row r="845" spans="6:9" ht="14.25" customHeight="1" x14ac:dyDescent="0.3">
      <c r="F845" s="27"/>
      <c r="G845" s="27"/>
      <c r="H845" s="27"/>
      <c r="I845" s="27"/>
    </row>
    <row r="846" spans="6:9" ht="14.25" customHeight="1" x14ac:dyDescent="0.3">
      <c r="F846" s="27"/>
      <c r="G846" s="27"/>
      <c r="H846" s="27"/>
      <c r="I846" s="27"/>
    </row>
    <row r="847" spans="6:9" ht="14.25" customHeight="1" x14ac:dyDescent="0.3">
      <c r="F847" s="27"/>
      <c r="G847" s="27"/>
      <c r="H847" s="27"/>
      <c r="I847" s="27"/>
    </row>
    <row r="848" spans="6:9" ht="14.25" customHeight="1" x14ac:dyDescent="0.3">
      <c r="F848" s="27"/>
      <c r="G848" s="27"/>
      <c r="H848" s="27"/>
      <c r="I848" s="27"/>
    </row>
    <row r="849" spans="6:9" ht="14.25" customHeight="1" x14ac:dyDescent="0.3">
      <c r="F849" s="27"/>
      <c r="G849" s="27"/>
      <c r="H849" s="27"/>
      <c r="I849" s="27"/>
    </row>
    <row r="850" spans="6:9" ht="14.25" customHeight="1" x14ac:dyDescent="0.3">
      <c r="F850" s="27"/>
      <c r="G850" s="27"/>
      <c r="H850" s="27"/>
      <c r="I850" s="27"/>
    </row>
    <row r="851" spans="6:9" ht="14.25" customHeight="1" x14ac:dyDescent="0.3">
      <c r="F851" s="27"/>
      <c r="G851" s="27"/>
      <c r="H851" s="27"/>
      <c r="I851" s="27"/>
    </row>
    <row r="852" spans="6:9" ht="14.25" customHeight="1" x14ac:dyDescent="0.3">
      <c r="F852" s="27"/>
      <c r="G852" s="27"/>
      <c r="H852" s="27"/>
      <c r="I852" s="27"/>
    </row>
    <row r="853" spans="6:9" ht="14.25" customHeight="1" x14ac:dyDescent="0.3">
      <c r="F853" s="27"/>
      <c r="G853" s="27"/>
      <c r="H853" s="27"/>
      <c r="I853" s="27"/>
    </row>
    <row r="854" spans="6:9" ht="14.25" customHeight="1" x14ac:dyDescent="0.3">
      <c r="F854" s="27"/>
      <c r="G854" s="27"/>
      <c r="H854" s="27"/>
      <c r="I854" s="27"/>
    </row>
    <row r="855" spans="6:9" ht="14.25" customHeight="1" x14ac:dyDescent="0.3">
      <c r="F855" s="27"/>
      <c r="G855" s="27"/>
      <c r="H855" s="27"/>
      <c r="I855" s="27"/>
    </row>
    <row r="856" spans="6:9" ht="14.25" customHeight="1" x14ac:dyDescent="0.3">
      <c r="F856" s="27"/>
      <c r="G856" s="27"/>
      <c r="H856" s="27"/>
      <c r="I856" s="27"/>
    </row>
    <row r="857" spans="6:9" ht="14.25" customHeight="1" x14ac:dyDescent="0.3">
      <c r="F857" s="27"/>
      <c r="G857" s="27"/>
      <c r="H857" s="27"/>
      <c r="I857" s="27"/>
    </row>
    <row r="858" spans="6:9" ht="14.25" customHeight="1" x14ac:dyDescent="0.3">
      <c r="F858" s="27"/>
      <c r="G858" s="27"/>
      <c r="H858" s="27"/>
      <c r="I858" s="27"/>
    </row>
    <row r="859" spans="6:9" ht="14.25" customHeight="1" x14ac:dyDescent="0.3">
      <c r="F859" s="27"/>
      <c r="G859" s="27"/>
      <c r="H859" s="27"/>
      <c r="I859" s="27"/>
    </row>
    <row r="860" spans="6:9" ht="14.25" customHeight="1" x14ac:dyDescent="0.3">
      <c r="F860" s="27"/>
      <c r="G860" s="27"/>
      <c r="H860" s="27"/>
      <c r="I860" s="27"/>
    </row>
    <row r="861" spans="6:9" ht="14.25" customHeight="1" x14ac:dyDescent="0.3">
      <c r="F861" s="27"/>
      <c r="G861" s="27"/>
      <c r="H861" s="27"/>
      <c r="I861" s="27"/>
    </row>
    <row r="862" spans="6:9" ht="14.25" customHeight="1" x14ac:dyDescent="0.3">
      <c r="F862" s="27"/>
      <c r="G862" s="27"/>
      <c r="H862" s="27"/>
      <c r="I862" s="27"/>
    </row>
    <row r="863" spans="6:9" ht="14.25" customHeight="1" x14ac:dyDescent="0.3">
      <c r="F863" s="27"/>
      <c r="G863" s="27"/>
      <c r="H863" s="27"/>
      <c r="I863" s="27"/>
    </row>
    <row r="864" spans="6:9" ht="14.25" customHeight="1" x14ac:dyDescent="0.3">
      <c r="F864" s="27"/>
      <c r="G864" s="27"/>
      <c r="H864" s="27"/>
      <c r="I864" s="27"/>
    </row>
    <row r="865" spans="6:9" ht="14.25" customHeight="1" x14ac:dyDescent="0.3">
      <c r="F865" s="27"/>
      <c r="G865" s="27"/>
      <c r="H865" s="27"/>
      <c r="I865" s="27"/>
    </row>
    <row r="866" spans="6:9" ht="14.25" customHeight="1" x14ac:dyDescent="0.3">
      <c r="F866" s="27"/>
      <c r="G866" s="27"/>
      <c r="H866" s="27"/>
      <c r="I866" s="27"/>
    </row>
    <row r="867" spans="6:9" ht="14.25" customHeight="1" x14ac:dyDescent="0.3">
      <c r="F867" s="27"/>
      <c r="G867" s="27"/>
      <c r="H867" s="27"/>
      <c r="I867" s="27"/>
    </row>
    <row r="868" spans="6:9" ht="14.25" customHeight="1" x14ac:dyDescent="0.3">
      <c r="F868" s="27"/>
      <c r="G868" s="27"/>
      <c r="H868" s="27"/>
      <c r="I868" s="27"/>
    </row>
    <row r="869" spans="6:9" ht="14.25" customHeight="1" x14ac:dyDescent="0.3">
      <c r="F869" s="27"/>
      <c r="G869" s="27"/>
      <c r="H869" s="27"/>
      <c r="I869" s="27"/>
    </row>
    <row r="870" spans="6:9" ht="14.25" customHeight="1" x14ac:dyDescent="0.3">
      <c r="F870" s="27"/>
      <c r="G870" s="27"/>
      <c r="H870" s="27"/>
      <c r="I870" s="27"/>
    </row>
    <row r="871" spans="6:9" ht="14.25" customHeight="1" x14ac:dyDescent="0.3">
      <c r="F871" s="27"/>
      <c r="G871" s="27"/>
      <c r="H871" s="27"/>
      <c r="I871" s="27"/>
    </row>
    <row r="872" spans="6:9" ht="14.25" customHeight="1" x14ac:dyDescent="0.3">
      <c r="F872" s="27"/>
      <c r="G872" s="27"/>
      <c r="H872" s="27"/>
      <c r="I872" s="27"/>
    </row>
    <row r="873" spans="6:9" ht="14.25" customHeight="1" x14ac:dyDescent="0.3">
      <c r="F873" s="27"/>
      <c r="G873" s="27"/>
      <c r="H873" s="27"/>
      <c r="I873" s="27"/>
    </row>
    <row r="874" spans="6:9" ht="14.25" customHeight="1" x14ac:dyDescent="0.3">
      <c r="F874" s="27"/>
      <c r="G874" s="27"/>
      <c r="H874" s="27"/>
      <c r="I874" s="27"/>
    </row>
    <row r="875" spans="6:9" ht="14.25" customHeight="1" x14ac:dyDescent="0.3">
      <c r="F875" s="27"/>
      <c r="G875" s="27"/>
      <c r="H875" s="27"/>
      <c r="I875" s="27"/>
    </row>
    <row r="876" spans="6:9" ht="14.25" customHeight="1" x14ac:dyDescent="0.3">
      <c r="F876" s="27"/>
      <c r="G876" s="27"/>
      <c r="H876" s="27"/>
      <c r="I876" s="27"/>
    </row>
    <row r="877" spans="6:9" ht="14.25" customHeight="1" x14ac:dyDescent="0.3">
      <c r="F877" s="27"/>
      <c r="G877" s="27"/>
      <c r="H877" s="27"/>
      <c r="I877" s="27"/>
    </row>
    <row r="878" spans="6:9" ht="14.25" customHeight="1" x14ac:dyDescent="0.3">
      <c r="F878" s="27"/>
      <c r="G878" s="27"/>
      <c r="H878" s="27"/>
      <c r="I878" s="27"/>
    </row>
    <row r="879" spans="6:9" ht="14.25" customHeight="1" x14ac:dyDescent="0.3">
      <c r="F879" s="27"/>
      <c r="G879" s="27"/>
      <c r="H879" s="27"/>
      <c r="I879" s="27"/>
    </row>
    <row r="880" spans="6:9" ht="14.25" customHeight="1" x14ac:dyDescent="0.3">
      <c r="F880" s="27"/>
      <c r="G880" s="27"/>
      <c r="H880" s="27"/>
      <c r="I880" s="27"/>
    </row>
    <row r="881" spans="6:9" ht="14.25" customHeight="1" x14ac:dyDescent="0.3">
      <c r="F881" s="27"/>
      <c r="G881" s="27"/>
      <c r="H881" s="27"/>
      <c r="I881" s="27"/>
    </row>
    <row r="882" spans="6:9" ht="14.25" customHeight="1" x14ac:dyDescent="0.3">
      <c r="F882" s="27"/>
      <c r="G882" s="27"/>
      <c r="H882" s="27"/>
      <c r="I882" s="27"/>
    </row>
    <row r="883" spans="6:9" ht="14.25" customHeight="1" x14ac:dyDescent="0.3">
      <c r="F883" s="27"/>
      <c r="G883" s="27"/>
      <c r="H883" s="27"/>
      <c r="I883" s="27"/>
    </row>
    <row r="884" spans="6:9" ht="14.25" customHeight="1" x14ac:dyDescent="0.3">
      <c r="F884" s="27"/>
      <c r="G884" s="27"/>
      <c r="H884" s="27"/>
      <c r="I884" s="27"/>
    </row>
    <row r="885" spans="6:9" ht="14.25" customHeight="1" x14ac:dyDescent="0.3">
      <c r="F885" s="27"/>
      <c r="G885" s="27"/>
      <c r="H885" s="27"/>
      <c r="I885" s="27"/>
    </row>
    <row r="886" spans="6:9" ht="14.25" customHeight="1" x14ac:dyDescent="0.3">
      <c r="F886" s="27"/>
      <c r="G886" s="27"/>
      <c r="H886" s="27"/>
      <c r="I886" s="27"/>
    </row>
    <row r="887" spans="6:9" ht="14.25" customHeight="1" x14ac:dyDescent="0.3">
      <c r="F887" s="27"/>
      <c r="G887" s="27"/>
      <c r="H887" s="27"/>
      <c r="I887" s="27"/>
    </row>
    <row r="888" spans="6:9" ht="14.25" customHeight="1" x14ac:dyDescent="0.3">
      <c r="F888" s="27"/>
      <c r="G888" s="27"/>
      <c r="H888" s="27"/>
      <c r="I888" s="27"/>
    </row>
    <row r="889" spans="6:9" ht="14.25" customHeight="1" x14ac:dyDescent="0.3">
      <c r="F889" s="27"/>
      <c r="G889" s="27"/>
      <c r="H889" s="27"/>
      <c r="I889" s="27"/>
    </row>
    <row r="890" spans="6:9" ht="14.25" customHeight="1" x14ac:dyDescent="0.3">
      <c r="F890" s="27"/>
      <c r="G890" s="27"/>
      <c r="H890" s="27"/>
      <c r="I890" s="27"/>
    </row>
    <row r="891" spans="6:9" ht="14.25" customHeight="1" x14ac:dyDescent="0.3">
      <c r="F891" s="27"/>
      <c r="G891" s="27"/>
      <c r="H891" s="27"/>
      <c r="I891" s="27"/>
    </row>
    <row r="892" spans="6:9" ht="14.25" customHeight="1" x14ac:dyDescent="0.3">
      <c r="F892" s="27"/>
      <c r="G892" s="27"/>
      <c r="H892" s="27"/>
      <c r="I892" s="27"/>
    </row>
    <row r="893" spans="6:9" ht="14.25" customHeight="1" x14ac:dyDescent="0.3">
      <c r="F893" s="27"/>
      <c r="G893" s="27"/>
      <c r="H893" s="27"/>
      <c r="I893" s="27"/>
    </row>
    <row r="894" spans="6:9" ht="14.25" customHeight="1" x14ac:dyDescent="0.3">
      <c r="F894" s="27"/>
      <c r="G894" s="27"/>
      <c r="H894" s="27"/>
      <c r="I894" s="27"/>
    </row>
    <row r="895" spans="6:9" ht="14.25" customHeight="1" x14ac:dyDescent="0.3">
      <c r="F895" s="27"/>
      <c r="G895" s="27"/>
      <c r="H895" s="27"/>
      <c r="I895" s="27"/>
    </row>
    <row r="896" spans="6:9" ht="14.25" customHeight="1" x14ac:dyDescent="0.3">
      <c r="F896" s="27"/>
      <c r="G896" s="27"/>
      <c r="H896" s="27"/>
      <c r="I896" s="27"/>
    </row>
    <row r="897" spans="6:9" ht="14.25" customHeight="1" x14ac:dyDescent="0.3">
      <c r="F897" s="27"/>
      <c r="G897" s="27"/>
      <c r="H897" s="27"/>
      <c r="I897" s="27"/>
    </row>
    <row r="898" spans="6:9" ht="14.25" customHeight="1" x14ac:dyDescent="0.3">
      <c r="F898" s="27"/>
      <c r="G898" s="27"/>
      <c r="H898" s="27"/>
      <c r="I898" s="27"/>
    </row>
    <row r="899" spans="6:9" ht="14.25" customHeight="1" x14ac:dyDescent="0.3">
      <c r="F899" s="27"/>
      <c r="G899" s="27"/>
      <c r="H899" s="27"/>
      <c r="I899" s="27"/>
    </row>
    <row r="900" spans="6:9" ht="14.25" customHeight="1" x14ac:dyDescent="0.3">
      <c r="F900" s="27"/>
      <c r="G900" s="27"/>
      <c r="H900" s="27"/>
      <c r="I900" s="27"/>
    </row>
    <row r="901" spans="6:9" ht="14.25" customHeight="1" x14ac:dyDescent="0.3">
      <c r="F901" s="27"/>
      <c r="G901" s="27"/>
      <c r="H901" s="27"/>
      <c r="I901" s="27"/>
    </row>
    <row r="902" spans="6:9" ht="14.25" customHeight="1" x14ac:dyDescent="0.3">
      <c r="F902" s="27"/>
      <c r="G902" s="27"/>
      <c r="H902" s="27"/>
      <c r="I902" s="27"/>
    </row>
    <row r="903" spans="6:9" ht="14.25" customHeight="1" x14ac:dyDescent="0.3">
      <c r="F903" s="27"/>
      <c r="G903" s="27"/>
      <c r="H903" s="27"/>
      <c r="I903" s="27"/>
    </row>
    <row r="904" spans="6:9" ht="14.25" customHeight="1" x14ac:dyDescent="0.3">
      <c r="F904" s="27"/>
      <c r="G904" s="27"/>
      <c r="H904" s="27"/>
      <c r="I904" s="27"/>
    </row>
    <row r="905" spans="6:9" ht="14.25" customHeight="1" x14ac:dyDescent="0.3">
      <c r="F905" s="27"/>
      <c r="G905" s="27"/>
      <c r="H905" s="27"/>
      <c r="I905" s="27"/>
    </row>
    <row r="906" spans="6:9" ht="14.25" customHeight="1" x14ac:dyDescent="0.3">
      <c r="F906" s="27"/>
      <c r="G906" s="27"/>
      <c r="H906" s="27"/>
      <c r="I906" s="27"/>
    </row>
    <row r="907" spans="6:9" ht="14.25" customHeight="1" x14ac:dyDescent="0.3">
      <c r="F907" s="27"/>
      <c r="G907" s="27"/>
      <c r="H907" s="27"/>
      <c r="I907" s="27"/>
    </row>
    <row r="908" spans="6:9" ht="14.25" customHeight="1" x14ac:dyDescent="0.3">
      <c r="F908" s="27"/>
      <c r="G908" s="27"/>
      <c r="H908" s="27"/>
      <c r="I908" s="27"/>
    </row>
    <row r="909" spans="6:9" ht="14.25" customHeight="1" x14ac:dyDescent="0.3">
      <c r="F909" s="27"/>
      <c r="G909" s="27"/>
      <c r="H909" s="27"/>
      <c r="I909" s="27"/>
    </row>
    <row r="910" spans="6:9" ht="14.25" customHeight="1" x14ac:dyDescent="0.3">
      <c r="F910" s="27"/>
      <c r="G910" s="27"/>
      <c r="H910" s="27"/>
      <c r="I910" s="27"/>
    </row>
    <row r="911" spans="6:9" ht="14.25" customHeight="1" x14ac:dyDescent="0.3">
      <c r="F911" s="27"/>
      <c r="G911" s="27"/>
      <c r="H911" s="27"/>
      <c r="I911" s="27"/>
    </row>
    <row r="912" spans="6:9" ht="14.25" customHeight="1" x14ac:dyDescent="0.3">
      <c r="F912" s="27"/>
      <c r="G912" s="27"/>
      <c r="H912" s="27"/>
      <c r="I912" s="27"/>
    </row>
    <row r="913" spans="6:9" ht="14.25" customHeight="1" x14ac:dyDescent="0.3">
      <c r="F913" s="27"/>
      <c r="G913" s="27"/>
      <c r="H913" s="27"/>
      <c r="I913" s="27"/>
    </row>
    <row r="914" spans="6:9" ht="14.25" customHeight="1" x14ac:dyDescent="0.3">
      <c r="F914" s="27"/>
      <c r="G914" s="27"/>
      <c r="H914" s="27"/>
      <c r="I914" s="27"/>
    </row>
    <row r="915" spans="6:9" ht="14.25" customHeight="1" x14ac:dyDescent="0.3">
      <c r="F915" s="27"/>
      <c r="G915" s="27"/>
      <c r="H915" s="27"/>
      <c r="I915" s="27"/>
    </row>
    <row r="916" spans="6:9" ht="14.25" customHeight="1" x14ac:dyDescent="0.3">
      <c r="F916" s="27"/>
      <c r="G916" s="27"/>
      <c r="H916" s="27"/>
      <c r="I916" s="27"/>
    </row>
    <row r="917" spans="6:9" ht="14.25" customHeight="1" x14ac:dyDescent="0.3">
      <c r="F917" s="27"/>
      <c r="G917" s="27"/>
      <c r="H917" s="27"/>
      <c r="I917" s="27"/>
    </row>
    <row r="918" spans="6:9" ht="14.25" customHeight="1" x14ac:dyDescent="0.3">
      <c r="F918" s="27"/>
      <c r="G918" s="27"/>
      <c r="H918" s="27"/>
      <c r="I918" s="27"/>
    </row>
    <row r="919" spans="6:9" ht="14.25" customHeight="1" x14ac:dyDescent="0.3">
      <c r="F919" s="27"/>
      <c r="G919" s="27"/>
      <c r="H919" s="27"/>
      <c r="I919" s="27"/>
    </row>
    <row r="920" spans="6:9" ht="14.25" customHeight="1" x14ac:dyDescent="0.3">
      <c r="F920" s="27"/>
      <c r="G920" s="27"/>
      <c r="H920" s="27"/>
      <c r="I920" s="27"/>
    </row>
    <row r="921" spans="6:9" ht="14.25" customHeight="1" x14ac:dyDescent="0.3">
      <c r="F921" s="27"/>
      <c r="G921" s="27"/>
      <c r="H921" s="27"/>
      <c r="I921" s="27"/>
    </row>
    <row r="922" spans="6:9" ht="14.25" customHeight="1" x14ac:dyDescent="0.3">
      <c r="F922" s="27"/>
      <c r="G922" s="27"/>
      <c r="H922" s="27"/>
      <c r="I922" s="27"/>
    </row>
    <row r="923" spans="6:9" ht="14.25" customHeight="1" x14ac:dyDescent="0.3">
      <c r="F923" s="27"/>
      <c r="G923" s="27"/>
      <c r="H923" s="27"/>
      <c r="I923" s="27"/>
    </row>
    <row r="924" spans="6:9" ht="14.25" customHeight="1" x14ac:dyDescent="0.3">
      <c r="F924" s="27"/>
      <c r="G924" s="27"/>
      <c r="H924" s="27"/>
      <c r="I924" s="27"/>
    </row>
    <row r="925" spans="6:9" ht="14.25" customHeight="1" x14ac:dyDescent="0.3">
      <c r="F925" s="27"/>
      <c r="G925" s="27"/>
      <c r="H925" s="27"/>
      <c r="I925" s="27"/>
    </row>
    <row r="926" spans="6:9" ht="14.25" customHeight="1" x14ac:dyDescent="0.3">
      <c r="F926" s="27"/>
      <c r="G926" s="27"/>
      <c r="H926" s="27"/>
      <c r="I926" s="27"/>
    </row>
    <row r="927" spans="6:9" ht="14.25" customHeight="1" x14ac:dyDescent="0.3">
      <c r="F927" s="27"/>
      <c r="G927" s="27"/>
      <c r="H927" s="27"/>
      <c r="I927" s="27"/>
    </row>
    <row r="928" spans="6:9" ht="14.25" customHeight="1" x14ac:dyDescent="0.3">
      <c r="F928" s="27"/>
      <c r="G928" s="27"/>
      <c r="H928" s="27"/>
      <c r="I928" s="27"/>
    </row>
    <row r="929" spans="6:9" ht="14.25" customHeight="1" x14ac:dyDescent="0.3">
      <c r="F929" s="27"/>
      <c r="G929" s="27"/>
      <c r="H929" s="27"/>
      <c r="I929" s="27"/>
    </row>
    <row r="930" spans="6:9" ht="14.25" customHeight="1" x14ac:dyDescent="0.3">
      <c r="F930" s="27"/>
      <c r="G930" s="27"/>
      <c r="H930" s="27"/>
      <c r="I930" s="27"/>
    </row>
    <row r="931" spans="6:9" ht="14.25" customHeight="1" x14ac:dyDescent="0.3">
      <c r="F931" s="27"/>
      <c r="G931" s="27"/>
      <c r="H931" s="27"/>
      <c r="I931" s="27"/>
    </row>
    <row r="932" spans="6:9" ht="14.25" customHeight="1" x14ac:dyDescent="0.3">
      <c r="F932" s="27"/>
      <c r="G932" s="27"/>
      <c r="H932" s="27"/>
      <c r="I932" s="27"/>
    </row>
    <row r="933" spans="6:9" ht="14.25" customHeight="1" x14ac:dyDescent="0.3">
      <c r="F933" s="27"/>
      <c r="G933" s="27"/>
      <c r="H933" s="27"/>
      <c r="I933" s="27"/>
    </row>
    <row r="934" spans="6:9" ht="14.25" customHeight="1" x14ac:dyDescent="0.3">
      <c r="F934" s="27"/>
      <c r="G934" s="27"/>
      <c r="H934" s="27"/>
      <c r="I934" s="27"/>
    </row>
    <row r="935" spans="6:9" ht="14.25" customHeight="1" x14ac:dyDescent="0.3">
      <c r="F935" s="27"/>
      <c r="G935" s="27"/>
      <c r="H935" s="27"/>
      <c r="I935" s="27"/>
    </row>
    <row r="936" spans="6:9" ht="14.25" customHeight="1" x14ac:dyDescent="0.3">
      <c r="F936" s="27"/>
      <c r="G936" s="27"/>
      <c r="H936" s="27"/>
      <c r="I936" s="27"/>
    </row>
    <row r="937" spans="6:9" ht="14.25" customHeight="1" x14ac:dyDescent="0.3">
      <c r="F937" s="27"/>
      <c r="G937" s="27"/>
      <c r="H937" s="27"/>
      <c r="I937" s="27"/>
    </row>
    <row r="938" spans="6:9" ht="14.25" customHeight="1" x14ac:dyDescent="0.3">
      <c r="F938" s="27"/>
      <c r="G938" s="27"/>
      <c r="H938" s="27"/>
      <c r="I938" s="27"/>
    </row>
    <row r="939" spans="6:9" ht="14.25" customHeight="1" x14ac:dyDescent="0.3">
      <c r="F939" s="27"/>
      <c r="G939" s="27"/>
      <c r="H939" s="27"/>
      <c r="I939" s="27"/>
    </row>
    <row r="940" spans="6:9" ht="14.25" customHeight="1" x14ac:dyDescent="0.3">
      <c r="F940" s="27"/>
      <c r="G940" s="27"/>
      <c r="H940" s="27"/>
      <c r="I940" s="27"/>
    </row>
    <row r="941" spans="6:9" ht="14.25" customHeight="1" x14ac:dyDescent="0.3">
      <c r="F941" s="27"/>
      <c r="G941" s="27"/>
      <c r="H941" s="27"/>
      <c r="I941" s="27"/>
    </row>
    <row r="942" spans="6:9" ht="14.25" customHeight="1" x14ac:dyDescent="0.3">
      <c r="F942" s="27"/>
      <c r="G942" s="27"/>
      <c r="H942" s="27"/>
      <c r="I942" s="27"/>
    </row>
    <row r="943" spans="6:9" ht="14.25" customHeight="1" x14ac:dyDescent="0.3">
      <c r="F943" s="27"/>
      <c r="G943" s="27"/>
      <c r="H943" s="27"/>
      <c r="I943" s="27"/>
    </row>
    <row r="944" spans="6:9" ht="14.25" customHeight="1" x14ac:dyDescent="0.3">
      <c r="F944" s="27"/>
      <c r="G944" s="27"/>
      <c r="H944" s="27"/>
      <c r="I944" s="27"/>
    </row>
    <row r="945" spans="6:9" ht="14.25" customHeight="1" x14ac:dyDescent="0.3">
      <c r="F945" s="27"/>
      <c r="G945" s="27"/>
      <c r="H945" s="27"/>
      <c r="I945" s="27"/>
    </row>
    <row r="946" spans="6:9" ht="14.25" customHeight="1" x14ac:dyDescent="0.3">
      <c r="F946" s="27"/>
      <c r="G946" s="27"/>
      <c r="H946" s="27"/>
      <c r="I946" s="27"/>
    </row>
    <row r="947" spans="6:9" ht="14.25" customHeight="1" x14ac:dyDescent="0.3">
      <c r="F947" s="27"/>
      <c r="G947" s="27"/>
      <c r="H947" s="27"/>
      <c r="I947" s="27"/>
    </row>
    <row r="948" spans="6:9" ht="14.25" customHeight="1" x14ac:dyDescent="0.3">
      <c r="F948" s="27"/>
      <c r="G948" s="27"/>
      <c r="H948" s="27"/>
      <c r="I948" s="27"/>
    </row>
    <row r="949" spans="6:9" ht="14.25" customHeight="1" x14ac:dyDescent="0.3">
      <c r="F949" s="27"/>
      <c r="G949" s="27"/>
      <c r="H949" s="27"/>
      <c r="I949" s="27"/>
    </row>
    <row r="950" spans="6:9" ht="14.25" customHeight="1" x14ac:dyDescent="0.3">
      <c r="F950" s="27"/>
      <c r="G950" s="27"/>
      <c r="H950" s="27"/>
      <c r="I950" s="27"/>
    </row>
    <row r="951" spans="6:9" ht="14.25" customHeight="1" x14ac:dyDescent="0.3">
      <c r="F951" s="27"/>
      <c r="G951" s="27"/>
      <c r="H951" s="27"/>
      <c r="I951" s="27"/>
    </row>
    <row r="952" spans="6:9" ht="14.25" customHeight="1" x14ac:dyDescent="0.3">
      <c r="F952" s="27"/>
      <c r="G952" s="27"/>
      <c r="H952" s="27"/>
      <c r="I952" s="27"/>
    </row>
    <row r="953" spans="6:9" ht="14.25" customHeight="1" x14ac:dyDescent="0.3">
      <c r="F953" s="27"/>
      <c r="G953" s="27"/>
      <c r="H953" s="27"/>
      <c r="I953" s="27"/>
    </row>
    <row r="954" spans="6:9" ht="14.25" customHeight="1" x14ac:dyDescent="0.3">
      <c r="F954" s="27"/>
      <c r="G954" s="27"/>
      <c r="H954" s="27"/>
      <c r="I954" s="27"/>
    </row>
    <row r="955" spans="6:9" ht="14.25" customHeight="1" x14ac:dyDescent="0.3">
      <c r="F955" s="27"/>
      <c r="G955" s="27"/>
      <c r="H955" s="27"/>
      <c r="I955" s="27"/>
    </row>
    <row r="956" spans="6:9" ht="14.25" customHeight="1" x14ac:dyDescent="0.3">
      <c r="F956" s="27"/>
      <c r="G956" s="27"/>
      <c r="H956" s="27"/>
      <c r="I956" s="27"/>
    </row>
    <row r="957" spans="6:9" ht="14.25" customHeight="1" x14ac:dyDescent="0.3">
      <c r="F957" s="27"/>
      <c r="G957" s="27"/>
      <c r="H957" s="27"/>
      <c r="I957" s="27"/>
    </row>
    <row r="958" spans="6:9" ht="14.25" customHeight="1" x14ac:dyDescent="0.3">
      <c r="F958" s="27"/>
      <c r="G958" s="27"/>
      <c r="H958" s="27"/>
      <c r="I958" s="27"/>
    </row>
    <row r="959" spans="6:9" ht="14.25" customHeight="1" x14ac:dyDescent="0.3">
      <c r="F959" s="27"/>
      <c r="G959" s="27"/>
      <c r="H959" s="27"/>
      <c r="I959" s="27"/>
    </row>
    <row r="960" spans="6:9" ht="14.25" customHeight="1" x14ac:dyDescent="0.3">
      <c r="F960" s="27"/>
      <c r="G960" s="27"/>
      <c r="H960" s="27"/>
      <c r="I960" s="27"/>
    </row>
    <row r="961" spans="6:9" ht="14.25" customHeight="1" x14ac:dyDescent="0.3">
      <c r="F961" s="27"/>
      <c r="G961" s="27"/>
      <c r="H961" s="27"/>
      <c r="I961" s="27"/>
    </row>
    <row r="962" spans="6:9" ht="14.25" customHeight="1" x14ac:dyDescent="0.3">
      <c r="F962" s="27"/>
      <c r="G962" s="27"/>
      <c r="H962" s="27"/>
      <c r="I962" s="27"/>
    </row>
    <row r="963" spans="6:9" ht="14.25" customHeight="1" x14ac:dyDescent="0.3">
      <c r="F963" s="27"/>
      <c r="G963" s="27"/>
      <c r="H963" s="27"/>
      <c r="I963" s="27"/>
    </row>
    <row r="964" spans="6:9" ht="14.25" customHeight="1" x14ac:dyDescent="0.3">
      <c r="F964" s="27"/>
      <c r="G964" s="27"/>
      <c r="H964" s="27"/>
      <c r="I964" s="27"/>
    </row>
    <row r="965" spans="6:9" ht="14.25" customHeight="1" x14ac:dyDescent="0.3">
      <c r="F965" s="27"/>
      <c r="G965" s="27"/>
      <c r="H965" s="27"/>
      <c r="I965" s="27"/>
    </row>
    <row r="966" spans="6:9" ht="14.25" customHeight="1" x14ac:dyDescent="0.3">
      <c r="F966" s="27"/>
      <c r="G966" s="27"/>
      <c r="H966" s="27"/>
      <c r="I966" s="27"/>
    </row>
    <row r="967" spans="6:9" ht="14.25" customHeight="1" x14ac:dyDescent="0.3">
      <c r="F967" s="27"/>
      <c r="G967" s="27"/>
      <c r="H967" s="27"/>
      <c r="I967" s="27"/>
    </row>
    <row r="968" spans="6:9" ht="14.25" customHeight="1" x14ac:dyDescent="0.3">
      <c r="F968" s="27"/>
      <c r="G968" s="27"/>
      <c r="H968" s="27"/>
      <c r="I968" s="27"/>
    </row>
    <row r="969" spans="6:9" ht="14.25" customHeight="1" x14ac:dyDescent="0.3">
      <c r="F969" s="27"/>
      <c r="G969" s="27"/>
      <c r="H969" s="27"/>
      <c r="I969" s="27"/>
    </row>
    <row r="970" spans="6:9" ht="14.25" customHeight="1" x14ac:dyDescent="0.3">
      <c r="F970" s="27"/>
      <c r="G970" s="27"/>
      <c r="H970" s="27"/>
      <c r="I970" s="27"/>
    </row>
    <row r="971" spans="6:9" ht="14.25" customHeight="1" x14ac:dyDescent="0.3">
      <c r="F971" s="27"/>
      <c r="G971" s="27"/>
      <c r="H971" s="27"/>
      <c r="I971" s="27"/>
    </row>
    <row r="972" spans="6:9" ht="14.25" customHeight="1" x14ac:dyDescent="0.3">
      <c r="F972" s="27"/>
      <c r="G972" s="27"/>
      <c r="H972" s="27"/>
      <c r="I972" s="27"/>
    </row>
    <row r="973" spans="6:9" ht="14.25" customHeight="1" x14ac:dyDescent="0.3">
      <c r="F973" s="27"/>
      <c r="G973" s="27"/>
      <c r="H973" s="27"/>
      <c r="I973" s="27"/>
    </row>
    <row r="974" spans="6:9" ht="14.25" customHeight="1" x14ac:dyDescent="0.3">
      <c r="F974" s="27"/>
      <c r="G974" s="27"/>
      <c r="H974" s="27"/>
      <c r="I974" s="27"/>
    </row>
    <row r="975" spans="6:9" ht="14.25" customHeight="1" x14ac:dyDescent="0.3">
      <c r="F975" s="27"/>
      <c r="G975" s="27"/>
      <c r="H975" s="27"/>
      <c r="I975" s="27"/>
    </row>
    <row r="976" spans="6:9" ht="14.25" customHeight="1" x14ac:dyDescent="0.3">
      <c r="F976" s="27"/>
      <c r="G976" s="27"/>
      <c r="H976" s="27"/>
      <c r="I976" s="27"/>
    </row>
    <row r="977" spans="6:9" ht="14.25" customHeight="1" x14ac:dyDescent="0.3">
      <c r="F977" s="27"/>
      <c r="G977" s="27"/>
      <c r="H977" s="27"/>
      <c r="I977" s="27"/>
    </row>
    <row r="978" spans="6:9" ht="14.25" customHeight="1" x14ac:dyDescent="0.3">
      <c r="F978" s="27"/>
      <c r="G978" s="27"/>
      <c r="H978" s="27"/>
      <c r="I978" s="27"/>
    </row>
    <row r="979" spans="6:9" ht="14.25" customHeight="1" x14ac:dyDescent="0.3">
      <c r="F979" s="27"/>
      <c r="G979" s="27"/>
      <c r="H979" s="27"/>
      <c r="I979" s="27"/>
    </row>
    <row r="980" spans="6:9" ht="14.25" customHeight="1" x14ac:dyDescent="0.3">
      <c r="F980" s="27"/>
      <c r="G980" s="27"/>
      <c r="H980" s="27"/>
      <c r="I980" s="27"/>
    </row>
    <row r="981" spans="6:9" ht="14.25" customHeight="1" x14ac:dyDescent="0.3">
      <c r="F981" s="27"/>
      <c r="G981" s="27"/>
      <c r="H981" s="27"/>
      <c r="I981" s="27"/>
    </row>
    <row r="982" spans="6:9" ht="14.25" customHeight="1" x14ac:dyDescent="0.3">
      <c r="F982" s="27"/>
      <c r="G982" s="27"/>
      <c r="H982" s="27"/>
      <c r="I982" s="27"/>
    </row>
    <row r="983" spans="6:9" ht="14.25" customHeight="1" x14ac:dyDescent="0.3">
      <c r="F983" s="27"/>
      <c r="G983" s="27"/>
      <c r="H983" s="27"/>
      <c r="I983" s="27"/>
    </row>
    <row r="984" spans="6:9" ht="14.25" customHeight="1" x14ac:dyDescent="0.3">
      <c r="F984" s="27"/>
      <c r="G984" s="27"/>
      <c r="H984" s="27"/>
      <c r="I984" s="27"/>
    </row>
    <row r="985" spans="6:9" ht="14.25" customHeight="1" x14ac:dyDescent="0.3">
      <c r="F985" s="27"/>
      <c r="G985" s="27"/>
      <c r="H985" s="27"/>
      <c r="I985" s="27"/>
    </row>
    <row r="986" spans="6:9" ht="14.25" customHeight="1" x14ac:dyDescent="0.3">
      <c r="F986" s="27"/>
      <c r="G986" s="27"/>
      <c r="H986" s="27"/>
      <c r="I986" s="27"/>
    </row>
    <row r="987" spans="6:9" ht="14.25" customHeight="1" x14ac:dyDescent="0.3">
      <c r="F987" s="27"/>
      <c r="G987" s="27"/>
      <c r="H987" s="27"/>
      <c r="I987" s="27"/>
    </row>
    <row r="988" spans="6:9" ht="14.25" customHeight="1" x14ac:dyDescent="0.3">
      <c r="F988" s="27"/>
      <c r="G988" s="27"/>
      <c r="H988" s="27"/>
      <c r="I988" s="27"/>
    </row>
    <row r="989" spans="6:9" ht="14.25" customHeight="1" x14ac:dyDescent="0.3">
      <c r="F989" s="27"/>
      <c r="G989" s="27"/>
      <c r="H989" s="27"/>
      <c r="I989" s="27"/>
    </row>
    <row r="990" spans="6:9" ht="14.25" customHeight="1" x14ac:dyDescent="0.3">
      <c r="F990" s="27"/>
      <c r="G990" s="27"/>
      <c r="H990" s="27"/>
      <c r="I990" s="27"/>
    </row>
    <row r="991" spans="6:9" ht="14.25" customHeight="1" x14ac:dyDescent="0.3">
      <c r="F991" s="27"/>
      <c r="G991" s="27"/>
      <c r="H991" s="27"/>
      <c r="I991" s="27"/>
    </row>
    <row r="992" spans="6:9" ht="14.25" customHeight="1" x14ac:dyDescent="0.3">
      <c r="F992" s="27"/>
      <c r="G992" s="27"/>
      <c r="H992" s="27"/>
      <c r="I992" s="27"/>
    </row>
    <row r="993" spans="6:9" ht="14.25" customHeight="1" x14ac:dyDescent="0.3">
      <c r="F993" s="27"/>
      <c r="G993" s="27"/>
      <c r="H993" s="27"/>
      <c r="I993" s="27"/>
    </row>
    <row r="994" spans="6:9" ht="14.25" customHeight="1" x14ac:dyDescent="0.3">
      <c r="F994" s="27"/>
      <c r="G994" s="27"/>
      <c r="H994" s="27"/>
      <c r="I994" s="27"/>
    </row>
    <row r="995" spans="6:9" ht="14.25" customHeight="1" x14ac:dyDescent="0.3">
      <c r="F995" s="27"/>
      <c r="G995" s="27"/>
      <c r="H995" s="27"/>
      <c r="I995" s="27"/>
    </row>
    <row r="996" spans="6:9" ht="14.25" customHeight="1" x14ac:dyDescent="0.3">
      <c r="F996" s="27"/>
      <c r="G996" s="27"/>
      <c r="H996" s="27"/>
      <c r="I996" s="27"/>
    </row>
    <row r="997" spans="6:9" ht="14.25" customHeight="1" x14ac:dyDescent="0.3">
      <c r="F997" s="27"/>
      <c r="G997" s="27"/>
      <c r="H997" s="27"/>
      <c r="I997" s="27"/>
    </row>
  </sheetData>
  <mergeCells count="4">
    <mergeCell ref="A65:B65"/>
    <mergeCell ref="A84:B84"/>
    <mergeCell ref="A88:B88"/>
    <mergeCell ref="A96:B96"/>
  </mergeCells>
  <phoneticPr fontId="35" type="noConversion"/>
  <pageMargins left="0.70866141732283472" right="0.70866141732283472" top="0.74803149606299213" bottom="0.74803149606299213" header="0" footer="0"/>
  <pageSetup paperSize="9" fitToHeight="0" orientation="portrait" r:id="rId1"/>
  <headerFooter>
    <oddHeader>&amp;LPNZ d.o.o.&amp;R17_648</oddHeader>
    <oddFooter>&amp;C&amp;A&amp;R&amp;P/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996"/>
  <sheetViews>
    <sheetView zoomScale="98" zoomScaleNormal="98" workbookViewId="0">
      <selection activeCell="F7" sqref="F7:F45"/>
    </sheetView>
  </sheetViews>
  <sheetFormatPr defaultColWidth="12.59765625" defaultRowHeight="15" customHeight="1" x14ac:dyDescent="0.25"/>
  <cols>
    <col min="1" max="1" width="19.8984375" customWidth="1"/>
    <col min="2" max="2" width="9.3984375" customWidth="1"/>
    <col min="3" max="3" width="29.5" customWidth="1"/>
    <col min="4" max="4" width="6.69921875" customWidth="1"/>
    <col min="5" max="8" width="11.09765625" customWidth="1"/>
    <col min="9" max="9" width="13.69921875" customWidth="1"/>
    <col min="10" max="26" width="7.59765625" customWidth="1"/>
  </cols>
  <sheetData>
    <row r="1" spans="1:9" ht="14.25" customHeight="1" x14ac:dyDescent="0.25">
      <c r="A1" s="12" t="s">
        <v>77</v>
      </c>
      <c r="B1" s="12" t="s">
        <v>12</v>
      </c>
      <c r="C1" s="13" t="s">
        <v>13</v>
      </c>
      <c r="D1" s="12" t="s">
        <v>14</v>
      </c>
      <c r="E1" s="14" t="s">
        <v>15</v>
      </c>
      <c r="F1" s="15" t="s">
        <v>16</v>
      </c>
      <c r="G1" s="15" t="s">
        <v>78</v>
      </c>
      <c r="H1" s="15" t="s">
        <v>0</v>
      </c>
      <c r="I1" s="15" t="s">
        <v>79</v>
      </c>
    </row>
    <row r="2" spans="1:9" ht="14.25" customHeight="1" x14ac:dyDescent="0.25">
      <c r="A2" s="16" t="str">
        <f>'SKLOP 2 REKAP'!B15</f>
        <v>3_03 Odvodnja padavinskih voda</v>
      </c>
      <c r="B2" s="17"/>
      <c r="C2" s="18"/>
      <c r="D2" s="17"/>
      <c r="E2" s="19"/>
      <c r="F2" s="20"/>
      <c r="G2" s="21"/>
      <c r="H2" s="21"/>
      <c r="I2" s="21"/>
    </row>
    <row r="3" spans="1:9" ht="14.25" customHeight="1" x14ac:dyDescent="0.25">
      <c r="A3" s="16"/>
      <c r="B3" s="17"/>
      <c r="C3" s="18"/>
      <c r="D3" s="17"/>
      <c r="E3" s="19"/>
      <c r="F3" s="20"/>
      <c r="G3" s="21"/>
      <c r="H3" s="21"/>
      <c r="I3" s="21"/>
    </row>
    <row r="4" spans="1:9" ht="35.25" customHeight="1" x14ac:dyDescent="0.25">
      <c r="A4" s="22" t="str">
        <f>A2</f>
        <v>3_03 Odvodnja padavinskih voda</v>
      </c>
      <c r="B4" s="23"/>
      <c r="C4" s="23"/>
      <c r="D4" s="23"/>
      <c r="E4" s="24"/>
      <c r="F4" s="25"/>
      <c r="G4" s="26">
        <f>ROUND(SUM(G6:G45)/2,2)</f>
        <v>0</v>
      </c>
      <c r="H4" s="26">
        <f>ROUND(SUM(H6:H45)/2,2)</f>
        <v>0</v>
      </c>
      <c r="I4" s="26">
        <f>ROUND(SUM(I6:I45)/2,2)</f>
        <v>0</v>
      </c>
    </row>
    <row r="5" spans="1:9" ht="14.25" customHeight="1" x14ac:dyDescent="0.25">
      <c r="A5" s="16"/>
      <c r="B5" s="17"/>
      <c r="C5" s="18"/>
      <c r="D5" s="17"/>
      <c r="E5" s="19"/>
      <c r="F5" s="20"/>
      <c r="G5" s="21"/>
      <c r="H5" s="21"/>
      <c r="I5" s="21"/>
    </row>
    <row r="6" spans="1:9" ht="14.25" customHeight="1" x14ac:dyDescent="0.25">
      <c r="A6" s="28" t="s">
        <v>376</v>
      </c>
      <c r="B6" s="111"/>
      <c r="C6" s="112"/>
      <c r="D6" s="111"/>
      <c r="E6" s="113"/>
      <c r="F6" s="114"/>
      <c r="G6" s="115">
        <f>SUM(G7:G13)</f>
        <v>0</v>
      </c>
      <c r="H6" s="115">
        <f>SUM(H7:H13)</f>
        <v>0</v>
      </c>
      <c r="I6" s="115">
        <f>SUM(I7:I13)</f>
        <v>0</v>
      </c>
    </row>
    <row r="7" spans="1:9" ht="14.25" customHeight="1" x14ac:dyDescent="0.25">
      <c r="A7" s="34"/>
      <c r="B7" s="102" t="s">
        <v>117</v>
      </c>
      <c r="C7" s="101" t="s">
        <v>377</v>
      </c>
      <c r="D7" s="102" t="s">
        <v>378</v>
      </c>
      <c r="E7" s="160">
        <v>0.43</v>
      </c>
      <c r="F7" s="159"/>
      <c r="G7" s="159">
        <f>ROUND(E7*F7,2)</f>
        <v>0</v>
      </c>
      <c r="H7" s="159">
        <f>ROUND(G7*0.22,2)</f>
        <v>0</v>
      </c>
      <c r="I7" s="159">
        <f t="shared" ref="I7:I12" si="0">G7+H7</f>
        <v>0</v>
      </c>
    </row>
    <row r="8" spans="1:9" ht="30.75" customHeight="1" x14ac:dyDescent="0.25">
      <c r="A8" s="34"/>
      <c r="B8" s="102" t="s">
        <v>379</v>
      </c>
      <c r="C8" s="101" t="s">
        <v>380</v>
      </c>
      <c r="D8" s="102" t="s">
        <v>22</v>
      </c>
      <c r="E8" s="160">
        <v>1</v>
      </c>
      <c r="F8" s="159"/>
      <c r="G8" s="159">
        <f t="shared" ref="G8:G12" si="1">ROUND(E8*F8,2)</f>
        <v>0</v>
      </c>
      <c r="H8" s="159">
        <f t="shared" ref="H8:H12" si="2">ROUND(G8*0.22,2)</f>
        <v>0</v>
      </c>
      <c r="I8" s="159">
        <f t="shared" si="0"/>
        <v>0</v>
      </c>
    </row>
    <row r="9" spans="1:9" ht="25.5" customHeight="1" x14ac:dyDescent="0.25">
      <c r="A9" s="34"/>
      <c r="B9" s="102" t="s">
        <v>381</v>
      </c>
      <c r="C9" s="101" t="s">
        <v>382</v>
      </c>
      <c r="D9" s="102" t="s">
        <v>22</v>
      </c>
      <c r="E9" s="160">
        <v>1</v>
      </c>
      <c r="F9" s="159"/>
      <c r="G9" s="159">
        <f t="shared" si="1"/>
        <v>0</v>
      </c>
      <c r="H9" s="159">
        <f t="shared" si="2"/>
        <v>0</v>
      </c>
      <c r="I9" s="159">
        <f t="shared" si="0"/>
        <v>0</v>
      </c>
    </row>
    <row r="10" spans="1:9" ht="43.5" customHeight="1" x14ac:dyDescent="0.25">
      <c r="A10" s="34"/>
      <c r="B10" s="102" t="s">
        <v>83</v>
      </c>
      <c r="C10" s="101" t="s">
        <v>84</v>
      </c>
      <c r="D10" s="102" t="s">
        <v>24</v>
      </c>
      <c r="E10" s="160">
        <v>8</v>
      </c>
      <c r="F10" s="159"/>
      <c r="G10" s="159">
        <f t="shared" si="1"/>
        <v>0</v>
      </c>
      <c r="H10" s="159">
        <f t="shared" si="2"/>
        <v>0</v>
      </c>
      <c r="I10" s="159">
        <f t="shared" si="0"/>
        <v>0</v>
      </c>
    </row>
    <row r="11" spans="1:9" ht="33" customHeight="1" x14ac:dyDescent="0.25">
      <c r="A11" s="34"/>
      <c r="B11" s="102" t="s">
        <v>56</v>
      </c>
      <c r="C11" s="101" t="s">
        <v>57</v>
      </c>
      <c r="D11" s="102" t="s">
        <v>22</v>
      </c>
      <c r="E11" s="160">
        <v>1</v>
      </c>
      <c r="F11" s="159"/>
      <c r="G11" s="159">
        <f t="shared" si="1"/>
        <v>0</v>
      </c>
      <c r="H11" s="159">
        <f t="shared" si="2"/>
        <v>0</v>
      </c>
      <c r="I11" s="159">
        <f t="shared" si="0"/>
        <v>0</v>
      </c>
    </row>
    <row r="12" spans="1:9" ht="58.5" customHeight="1" x14ac:dyDescent="0.25">
      <c r="A12" s="34"/>
      <c r="B12" s="163"/>
      <c r="C12" s="100" t="s">
        <v>383</v>
      </c>
      <c r="D12" s="102" t="s">
        <v>24</v>
      </c>
      <c r="E12" s="160">
        <v>24</v>
      </c>
      <c r="F12" s="159"/>
      <c r="G12" s="159">
        <f t="shared" si="1"/>
        <v>0</v>
      </c>
      <c r="H12" s="159">
        <f t="shared" si="2"/>
        <v>0</v>
      </c>
      <c r="I12" s="159">
        <f t="shared" si="0"/>
        <v>0</v>
      </c>
    </row>
    <row r="13" spans="1:9" ht="14.25" customHeight="1" thickBot="1" x14ac:dyDescent="0.3">
      <c r="A13" s="54"/>
      <c r="B13" s="55"/>
      <c r="C13" s="55"/>
      <c r="D13" s="54"/>
      <c r="E13" s="64"/>
      <c r="F13" s="57"/>
      <c r="G13" s="57"/>
      <c r="H13" s="57"/>
      <c r="I13" s="57"/>
    </row>
    <row r="14" spans="1:9" ht="23.25" customHeight="1" thickTop="1" x14ac:dyDescent="0.25">
      <c r="A14" s="289" t="s">
        <v>384</v>
      </c>
      <c r="B14" s="289"/>
      <c r="C14" s="30"/>
      <c r="D14" s="29"/>
      <c r="E14" s="31"/>
      <c r="F14" s="32"/>
      <c r="G14" s="33">
        <f>SUM(G15:G23)</f>
        <v>0</v>
      </c>
      <c r="H14" s="33">
        <f>SUM(H15:H23)</f>
        <v>0</v>
      </c>
      <c r="I14" s="33">
        <f>SUM(I15:I23)</f>
        <v>0</v>
      </c>
    </row>
    <row r="15" spans="1:9" ht="14.25" customHeight="1" x14ac:dyDescent="0.25">
      <c r="A15" s="61"/>
      <c r="B15" s="61"/>
      <c r="C15" s="62"/>
      <c r="D15" s="61"/>
      <c r="E15" s="74"/>
      <c r="F15" s="63"/>
      <c r="G15" s="75"/>
      <c r="H15" s="75"/>
      <c r="I15" s="75"/>
    </row>
    <row r="16" spans="1:9" ht="36" customHeight="1" x14ac:dyDescent="0.25">
      <c r="A16" s="34"/>
      <c r="B16" s="102" t="s">
        <v>96</v>
      </c>
      <c r="C16" s="101" t="s">
        <v>97</v>
      </c>
      <c r="D16" s="102" t="s">
        <v>26</v>
      </c>
      <c r="E16" s="160">
        <v>38</v>
      </c>
      <c r="F16" s="159"/>
      <c r="G16" s="159">
        <f>ROUND(E16*F16,2)</f>
        <v>0</v>
      </c>
      <c r="H16" s="159">
        <f>ROUND(G16*0.22,2)</f>
        <v>0</v>
      </c>
      <c r="I16" s="159">
        <f t="shared" ref="I16:I22" si="3">G16+H16</f>
        <v>0</v>
      </c>
    </row>
    <row r="17" spans="1:9" ht="60" customHeight="1" x14ac:dyDescent="0.25">
      <c r="A17" s="34"/>
      <c r="B17" s="102" t="s">
        <v>385</v>
      </c>
      <c r="C17" s="101" t="s">
        <v>386</v>
      </c>
      <c r="D17" s="102" t="s">
        <v>26</v>
      </c>
      <c r="E17" s="160">
        <v>942.2</v>
      </c>
      <c r="F17" s="159"/>
      <c r="G17" s="159">
        <f t="shared" ref="G17:G22" si="4">ROUND(E17*F17,2)</f>
        <v>0</v>
      </c>
      <c r="H17" s="159">
        <f t="shared" ref="H17:H22" si="5">ROUND(G17*0.22,2)</f>
        <v>0</v>
      </c>
      <c r="I17" s="159">
        <f t="shared" si="3"/>
        <v>0</v>
      </c>
    </row>
    <row r="18" spans="1:9" ht="36" customHeight="1" x14ac:dyDescent="0.25">
      <c r="A18" s="34"/>
      <c r="B18" s="102" t="s">
        <v>100</v>
      </c>
      <c r="C18" s="101" t="s">
        <v>101</v>
      </c>
      <c r="D18" s="102" t="s">
        <v>24</v>
      </c>
      <c r="E18" s="160">
        <v>340.8</v>
      </c>
      <c r="F18" s="159"/>
      <c r="G18" s="159">
        <f t="shared" si="4"/>
        <v>0</v>
      </c>
      <c r="H18" s="159">
        <f t="shared" si="5"/>
        <v>0</v>
      </c>
      <c r="I18" s="159">
        <f t="shared" si="3"/>
        <v>0</v>
      </c>
    </row>
    <row r="19" spans="1:9" ht="45" customHeight="1" x14ac:dyDescent="0.25">
      <c r="A19" s="34"/>
      <c r="B19" s="102" t="s">
        <v>117</v>
      </c>
      <c r="C19" s="101" t="s">
        <v>387</v>
      </c>
      <c r="D19" s="102" t="s">
        <v>26</v>
      </c>
      <c r="E19" s="160">
        <v>532.38</v>
      </c>
      <c r="F19" s="159"/>
      <c r="G19" s="159">
        <f t="shared" si="4"/>
        <v>0</v>
      </c>
      <c r="H19" s="159">
        <f t="shared" si="5"/>
        <v>0</v>
      </c>
      <c r="I19" s="159">
        <f t="shared" si="3"/>
        <v>0</v>
      </c>
    </row>
    <row r="20" spans="1:9" ht="36" customHeight="1" x14ac:dyDescent="0.25">
      <c r="A20" s="34"/>
      <c r="B20" s="102" t="s">
        <v>388</v>
      </c>
      <c r="C20" s="101" t="s">
        <v>389</v>
      </c>
      <c r="D20" s="102" t="s">
        <v>26</v>
      </c>
      <c r="E20" s="160">
        <v>8</v>
      </c>
      <c r="F20" s="159"/>
      <c r="G20" s="159">
        <f t="shared" si="4"/>
        <v>0</v>
      </c>
      <c r="H20" s="159">
        <f t="shared" si="5"/>
        <v>0</v>
      </c>
      <c r="I20" s="159">
        <f t="shared" si="3"/>
        <v>0</v>
      </c>
    </row>
    <row r="21" spans="1:9" ht="36" customHeight="1" x14ac:dyDescent="0.25">
      <c r="A21" s="34"/>
      <c r="B21" s="102" t="s">
        <v>390</v>
      </c>
      <c r="C21" s="101" t="s">
        <v>391</v>
      </c>
      <c r="D21" s="102" t="s">
        <v>392</v>
      </c>
      <c r="E21" s="160">
        <v>744.8</v>
      </c>
      <c r="F21" s="159"/>
      <c r="G21" s="159">
        <f t="shared" si="4"/>
        <v>0</v>
      </c>
      <c r="H21" s="159">
        <f t="shared" si="5"/>
        <v>0</v>
      </c>
      <c r="I21" s="159">
        <f t="shared" si="3"/>
        <v>0</v>
      </c>
    </row>
    <row r="22" spans="1:9" ht="36" customHeight="1" x14ac:dyDescent="0.25">
      <c r="A22" s="34"/>
      <c r="B22" s="102" t="s">
        <v>112</v>
      </c>
      <c r="C22" s="101" t="s">
        <v>113</v>
      </c>
      <c r="D22" s="102" t="s">
        <v>26</v>
      </c>
      <c r="E22" s="160">
        <f>E16</f>
        <v>38</v>
      </c>
      <c r="F22" s="159"/>
      <c r="G22" s="159">
        <f t="shared" si="4"/>
        <v>0</v>
      </c>
      <c r="H22" s="159">
        <f t="shared" si="5"/>
        <v>0</v>
      </c>
      <c r="I22" s="159">
        <f t="shared" si="3"/>
        <v>0</v>
      </c>
    </row>
    <row r="23" spans="1:9" ht="14.25" customHeight="1" x14ac:dyDescent="0.25">
      <c r="A23" s="17"/>
      <c r="B23" s="17"/>
      <c r="C23" s="18"/>
      <c r="D23" s="17"/>
      <c r="E23" s="19"/>
      <c r="F23" s="20"/>
      <c r="G23" s="20"/>
      <c r="H23" s="20"/>
      <c r="I23" s="20"/>
    </row>
    <row r="24" spans="1:9" ht="14.25" customHeight="1" thickTop="1" x14ac:dyDescent="0.25">
      <c r="A24" s="28" t="s">
        <v>393</v>
      </c>
      <c r="B24" s="29"/>
      <c r="C24" s="30"/>
      <c r="D24" s="29"/>
      <c r="E24" s="31"/>
      <c r="F24" s="32"/>
      <c r="G24" s="33">
        <f>SUM(G25:G38)</f>
        <v>0</v>
      </c>
      <c r="H24" s="33">
        <f>SUM(H25:H38)</f>
        <v>0</v>
      </c>
      <c r="I24" s="33">
        <f>SUM(I25:I38)</f>
        <v>0</v>
      </c>
    </row>
    <row r="25" spans="1:9" ht="30" customHeight="1" x14ac:dyDescent="0.25">
      <c r="A25" s="292" t="s">
        <v>394</v>
      </c>
      <c r="B25" s="292"/>
      <c r="C25" s="62"/>
      <c r="D25" s="61"/>
      <c r="E25" s="74"/>
      <c r="F25" s="63"/>
      <c r="G25" s="76"/>
      <c r="H25" s="76"/>
      <c r="I25" s="76"/>
    </row>
    <row r="26" spans="1:9" ht="101.4" customHeight="1" x14ac:dyDescent="0.25">
      <c r="A26" s="34"/>
      <c r="B26" s="262" t="s">
        <v>362</v>
      </c>
      <c r="C26" s="101" t="s">
        <v>395</v>
      </c>
      <c r="D26" s="102" t="s">
        <v>302</v>
      </c>
      <c r="E26" s="160">
        <v>162.56</v>
      </c>
      <c r="F26" s="159"/>
      <c r="G26" s="159">
        <f>ROUND(E26*F26,2)</f>
        <v>0</v>
      </c>
      <c r="H26" s="159">
        <f>ROUND(G26*0.22,2)</f>
        <v>0</v>
      </c>
      <c r="I26" s="159">
        <f t="shared" ref="I26:I38" si="6">G26+H26</f>
        <v>0</v>
      </c>
    </row>
    <row r="27" spans="1:9" ht="104.4" customHeight="1" x14ac:dyDescent="0.25">
      <c r="A27" s="34"/>
      <c r="B27" s="104" t="s">
        <v>365</v>
      </c>
      <c r="C27" s="101" t="s">
        <v>396</v>
      </c>
      <c r="D27" s="102" t="s">
        <v>302</v>
      </c>
      <c r="E27" s="160">
        <v>152.85</v>
      </c>
      <c r="F27" s="159"/>
      <c r="G27" s="159">
        <f t="shared" ref="G27:G34" si="7">ROUND(E27*F27,2)</f>
        <v>0</v>
      </c>
      <c r="H27" s="159">
        <f t="shared" ref="H27:H38" si="8">ROUND(G27*0.22,2)</f>
        <v>0</v>
      </c>
      <c r="I27" s="159">
        <f t="shared" si="6"/>
        <v>0</v>
      </c>
    </row>
    <row r="28" spans="1:9" ht="101.4" customHeight="1" x14ac:dyDescent="0.25">
      <c r="A28" s="34"/>
      <c r="B28" s="262" t="s">
        <v>522</v>
      </c>
      <c r="C28" s="101" t="s">
        <v>397</v>
      </c>
      <c r="D28" s="102" t="s">
        <v>302</v>
      </c>
      <c r="E28" s="160">
        <v>110.24</v>
      </c>
      <c r="F28" s="159"/>
      <c r="G28" s="159">
        <f t="shared" si="7"/>
        <v>0</v>
      </c>
      <c r="H28" s="159">
        <f t="shared" si="8"/>
        <v>0</v>
      </c>
      <c r="I28" s="159">
        <f t="shared" si="6"/>
        <v>0</v>
      </c>
    </row>
    <row r="29" spans="1:9" ht="44.25" customHeight="1" x14ac:dyDescent="0.25">
      <c r="A29" s="34"/>
      <c r="B29" s="104" t="s">
        <v>521</v>
      </c>
      <c r="C29" s="101" t="s">
        <v>398</v>
      </c>
      <c r="D29" s="102" t="s">
        <v>207</v>
      </c>
      <c r="E29" s="160">
        <v>8</v>
      </c>
      <c r="F29" s="159"/>
      <c r="G29" s="159">
        <f t="shared" si="7"/>
        <v>0</v>
      </c>
      <c r="H29" s="159">
        <f t="shared" si="8"/>
        <v>0</v>
      </c>
      <c r="I29" s="159">
        <f t="shared" si="6"/>
        <v>0</v>
      </c>
    </row>
    <row r="30" spans="1:9" ht="44.25" customHeight="1" x14ac:dyDescent="0.25">
      <c r="A30" s="34"/>
      <c r="B30" s="104" t="s">
        <v>372</v>
      </c>
      <c r="C30" s="101" t="s">
        <v>399</v>
      </c>
      <c r="D30" s="102" t="s">
        <v>207</v>
      </c>
      <c r="E30" s="160">
        <v>8</v>
      </c>
      <c r="F30" s="159"/>
      <c r="G30" s="159">
        <f t="shared" si="7"/>
        <v>0</v>
      </c>
      <c r="H30" s="159">
        <f t="shared" si="8"/>
        <v>0</v>
      </c>
      <c r="I30" s="159">
        <f t="shared" si="6"/>
        <v>0</v>
      </c>
    </row>
    <row r="31" spans="1:9" ht="44.25" customHeight="1" x14ac:dyDescent="0.25">
      <c r="A31" s="34"/>
      <c r="B31" s="100" t="s">
        <v>400</v>
      </c>
      <c r="C31" s="101" t="s">
        <v>401</v>
      </c>
      <c r="D31" s="102" t="s">
        <v>207</v>
      </c>
      <c r="E31" s="160">
        <v>8</v>
      </c>
      <c r="F31" s="161"/>
      <c r="G31" s="159">
        <f t="shared" si="7"/>
        <v>0</v>
      </c>
      <c r="H31" s="159">
        <f t="shared" si="8"/>
        <v>0</v>
      </c>
      <c r="I31" s="161">
        <f t="shared" si="6"/>
        <v>0</v>
      </c>
    </row>
    <row r="32" spans="1:9" ht="44.25" customHeight="1" x14ac:dyDescent="0.25">
      <c r="A32" s="34"/>
      <c r="B32" s="100" t="s">
        <v>402</v>
      </c>
      <c r="C32" s="101" t="s">
        <v>403</v>
      </c>
      <c r="D32" s="100" t="s">
        <v>207</v>
      </c>
      <c r="E32" s="162">
        <v>8</v>
      </c>
      <c r="F32" s="161"/>
      <c r="G32" s="159">
        <f t="shared" si="7"/>
        <v>0</v>
      </c>
      <c r="H32" s="159">
        <f t="shared" si="8"/>
        <v>0</v>
      </c>
      <c r="I32" s="161">
        <f t="shared" si="6"/>
        <v>0</v>
      </c>
    </row>
    <row r="33" spans="1:9" ht="66" customHeight="1" x14ac:dyDescent="0.25">
      <c r="A33" s="34"/>
      <c r="B33" s="100" t="s">
        <v>404</v>
      </c>
      <c r="C33" s="101" t="s">
        <v>405</v>
      </c>
      <c r="D33" s="100" t="s">
        <v>207</v>
      </c>
      <c r="E33" s="162">
        <v>13</v>
      </c>
      <c r="F33" s="161"/>
      <c r="G33" s="159">
        <f t="shared" si="7"/>
        <v>0</v>
      </c>
      <c r="H33" s="159">
        <f t="shared" si="8"/>
        <v>0</v>
      </c>
      <c r="I33" s="161">
        <f t="shared" si="6"/>
        <v>0</v>
      </c>
    </row>
    <row r="34" spans="1:9" ht="99.75" customHeight="1" x14ac:dyDescent="0.25">
      <c r="A34" s="34"/>
      <c r="B34" s="100" t="s">
        <v>406</v>
      </c>
      <c r="C34" s="101" t="s">
        <v>407</v>
      </c>
      <c r="D34" s="100" t="s">
        <v>207</v>
      </c>
      <c r="E34" s="162">
        <v>13</v>
      </c>
      <c r="F34" s="161"/>
      <c r="G34" s="159">
        <f t="shared" si="7"/>
        <v>0</v>
      </c>
      <c r="H34" s="159">
        <f t="shared" si="8"/>
        <v>0</v>
      </c>
      <c r="I34" s="161">
        <f t="shared" si="6"/>
        <v>0</v>
      </c>
    </row>
    <row r="35" spans="1:9" ht="49.5" customHeight="1" x14ac:dyDescent="0.25">
      <c r="A35" s="34"/>
      <c r="B35" s="100" t="s">
        <v>408</v>
      </c>
      <c r="C35" s="101" t="s">
        <v>409</v>
      </c>
      <c r="D35" s="100" t="s">
        <v>410</v>
      </c>
      <c r="E35" s="154">
        <v>13</v>
      </c>
      <c r="F35" s="141"/>
      <c r="G35" s="159">
        <f t="shared" ref="G35:G38" si="9">ROUND(E35*F35,2)</f>
        <v>0</v>
      </c>
      <c r="H35" s="159">
        <f t="shared" si="8"/>
        <v>0</v>
      </c>
      <c r="I35" s="141">
        <f t="shared" si="6"/>
        <v>0</v>
      </c>
    </row>
    <row r="36" spans="1:9" ht="116.25" customHeight="1" x14ac:dyDescent="0.25">
      <c r="A36" s="34"/>
      <c r="B36" s="100" t="s">
        <v>411</v>
      </c>
      <c r="C36" s="101" t="s">
        <v>412</v>
      </c>
      <c r="D36" s="102" t="s">
        <v>207</v>
      </c>
      <c r="E36" s="162">
        <v>1</v>
      </c>
      <c r="F36" s="161"/>
      <c r="G36" s="159">
        <f t="shared" si="9"/>
        <v>0</v>
      </c>
      <c r="H36" s="159">
        <f t="shared" si="8"/>
        <v>0</v>
      </c>
      <c r="I36" s="161">
        <f t="shared" si="6"/>
        <v>0</v>
      </c>
    </row>
    <row r="37" spans="1:9" ht="57" customHeight="1" x14ac:dyDescent="0.25">
      <c r="A37" s="34"/>
      <c r="B37" s="102" t="s">
        <v>413</v>
      </c>
      <c r="C37" s="101" t="s">
        <v>414</v>
      </c>
      <c r="D37" s="102" t="s">
        <v>22</v>
      </c>
      <c r="E37" s="160">
        <v>1</v>
      </c>
      <c r="F37" s="159"/>
      <c r="G37" s="159">
        <f t="shared" si="9"/>
        <v>0</v>
      </c>
      <c r="H37" s="159">
        <f t="shared" si="8"/>
        <v>0</v>
      </c>
      <c r="I37" s="159">
        <f t="shared" si="6"/>
        <v>0</v>
      </c>
    </row>
    <row r="38" spans="1:9" ht="55.5" customHeight="1" thickBot="1" x14ac:dyDescent="0.3">
      <c r="A38" s="41"/>
      <c r="B38" s="104" t="s">
        <v>370</v>
      </c>
      <c r="C38" s="101" t="s">
        <v>415</v>
      </c>
      <c r="D38" s="102" t="s">
        <v>308</v>
      </c>
      <c r="E38" s="160">
        <v>1</v>
      </c>
      <c r="F38" s="159"/>
      <c r="G38" s="159">
        <f t="shared" si="9"/>
        <v>0</v>
      </c>
      <c r="H38" s="159">
        <f t="shared" si="8"/>
        <v>0</v>
      </c>
      <c r="I38" s="159">
        <f t="shared" si="6"/>
        <v>0</v>
      </c>
    </row>
    <row r="39" spans="1:9" ht="14.25" customHeight="1" thickTop="1" x14ac:dyDescent="0.25">
      <c r="A39" s="28" t="s">
        <v>416</v>
      </c>
      <c r="B39" s="54"/>
      <c r="C39" s="55"/>
      <c r="D39" s="54"/>
      <c r="E39" s="64"/>
      <c r="F39" s="57"/>
      <c r="G39" s="150">
        <f>SUM(G40:G45)</f>
        <v>0</v>
      </c>
      <c r="H39" s="150">
        <f>SUM(H40:H45)</f>
        <v>0</v>
      </c>
      <c r="I39" s="150">
        <f>SUM(I40:I45)</f>
        <v>0</v>
      </c>
    </row>
    <row r="40" spans="1:9" ht="14.25" customHeight="1" x14ac:dyDescent="0.25">
      <c r="A40" s="61"/>
      <c r="B40" s="61"/>
      <c r="C40" s="62"/>
      <c r="D40" s="61"/>
      <c r="E40" s="74"/>
      <c r="F40" s="63"/>
      <c r="G40" s="63"/>
      <c r="H40" s="63"/>
      <c r="I40" s="63"/>
    </row>
    <row r="41" spans="1:9" ht="26.25" customHeight="1" x14ac:dyDescent="0.25">
      <c r="A41" s="17"/>
      <c r="B41" s="100" t="s">
        <v>417</v>
      </c>
      <c r="C41" s="101" t="s">
        <v>418</v>
      </c>
      <c r="D41" s="100" t="s">
        <v>22</v>
      </c>
      <c r="E41" s="136">
        <v>1</v>
      </c>
      <c r="F41" s="159"/>
      <c r="G41" s="159">
        <f>ROUND(E41*F41,2)</f>
        <v>0</v>
      </c>
      <c r="H41" s="159">
        <f>ROUND(G41*0.22,2)</f>
        <v>0</v>
      </c>
      <c r="I41" s="159">
        <f t="shared" ref="I41:I45" si="10">G41+H41</f>
        <v>0</v>
      </c>
    </row>
    <row r="42" spans="1:9" ht="22.5" customHeight="1" x14ac:dyDescent="0.25">
      <c r="A42" s="17"/>
      <c r="B42" s="102" t="s">
        <v>419</v>
      </c>
      <c r="C42" s="101" t="s">
        <v>420</v>
      </c>
      <c r="D42" s="102" t="s">
        <v>23</v>
      </c>
      <c r="E42" s="160">
        <v>162.56</v>
      </c>
      <c r="F42" s="159"/>
      <c r="G42" s="159">
        <f t="shared" ref="G42:G45" si="11">ROUND(E42*F42,2)</f>
        <v>0</v>
      </c>
      <c r="H42" s="159">
        <f t="shared" ref="H42:H45" si="12">ROUND(G42*0.22,2)</f>
        <v>0</v>
      </c>
      <c r="I42" s="159">
        <f t="shared" si="10"/>
        <v>0</v>
      </c>
    </row>
    <row r="43" spans="1:9" ht="27.75" customHeight="1" x14ac:dyDescent="0.25">
      <c r="A43" s="17"/>
      <c r="B43" s="100" t="s">
        <v>421</v>
      </c>
      <c r="C43" s="101" t="s">
        <v>422</v>
      </c>
      <c r="D43" s="100" t="s">
        <v>23</v>
      </c>
      <c r="E43" s="160">
        <v>263</v>
      </c>
      <c r="F43" s="161"/>
      <c r="G43" s="159">
        <f t="shared" si="11"/>
        <v>0</v>
      </c>
      <c r="H43" s="159">
        <f t="shared" si="12"/>
        <v>0</v>
      </c>
      <c r="I43" s="161">
        <f t="shared" si="10"/>
        <v>0</v>
      </c>
    </row>
    <row r="44" spans="1:9" ht="27" customHeight="1" x14ac:dyDescent="0.25">
      <c r="A44" s="17"/>
      <c r="B44" s="100" t="s">
        <v>423</v>
      </c>
      <c r="C44" s="101" t="s">
        <v>424</v>
      </c>
      <c r="D44" s="100" t="s">
        <v>23</v>
      </c>
      <c r="E44" s="160">
        <v>13</v>
      </c>
      <c r="F44" s="141"/>
      <c r="G44" s="159">
        <f t="shared" si="11"/>
        <v>0</v>
      </c>
      <c r="H44" s="159">
        <f t="shared" si="12"/>
        <v>0</v>
      </c>
      <c r="I44" s="141">
        <f t="shared" si="10"/>
        <v>0</v>
      </c>
    </row>
    <row r="45" spans="1:9" ht="48" x14ac:dyDescent="0.25">
      <c r="B45" s="102"/>
      <c r="C45" s="101" t="s">
        <v>425</v>
      </c>
      <c r="D45" s="102" t="s">
        <v>302</v>
      </c>
      <c r="E45" s="160">
        <v>263</v>
      </c>
      <c r="F45" s="159"/>
      <c r="G45" s="159">
        <f t="shared" si="11"/>
        <v>0</v>
      </c>
      <c r="H45" s="159">
        <f t="shared" si="12"/>
        <v>0</v>
      </c>
      <c r="I45" s="159">
        <f t="shared" si="10"/>
        <v>0</v>
      </c>
    </row>
    <row r="46" spans="1:9" ht="14.25" customHeight="1" x14ac:dyDescent="0.25">
      <c r="F46" s="77"/>
      <c r="G46" s="77"/>
      <c r="H46" s="77"/>
      <c r="I46" s="77"/>
    </row>
    <row r="47" spans="1:9" ht="14.25" customHeight="1" x14ac:dyDescent="0.25">
      <c r="F47" s="77"/>
      <c r="G47" s="77"/>
      <c r="H47" s="77"/>
      <c r="I47" s="77"/>
    </row>
    <row r="48" spans="1:9" ht="14.25" customHeight="1" x14ac:dyDescent="0.25">
      <c r="F48" s="77"/>
      <c r="G48" s="77"/>
      <c r="H48" s="77"/>
      <c r="I48" s="77"/>
    </row>
    <row r="49" spans="6:9" ht="14.25" customHeight="1" x14ac:dyDescent="0.25">
      <c r="F49" s="77"/>
      <c r="G49" s="77"/>
      <c r="H49" s="77"/>
      <c r="I49" s="77"/>
    </row>
    <row r="50" spans="6:9" ht="14.25" customHeight="1" x14ac:dyDescent="0.25">
      <c r="F50" s="77"/>
      <c r="G50" s="77"/>
      <c r="H50" s="77"/>
      <c r="I50" s="77"/>
    </row>
    <row r="51" spans="6:9" ht="14.25" customHeight="1" x14ac:dyDescent="0.25">
      <c r="F51" s="77"/>
      <c r="G51" s="77"/>
      <c r="H51" s="77"/>
      <c r="I51" s="77"/>
    </row>
    <row r="52" spans="6:9" ht="14.25" customHeight="1" x14ac:dyDescent="0.25">
      <c r="F52" s="77"/>
      <c r="G52" s="77"/>
      <c r="H52" s="77"/>
      <c r="I52" s="77"/>
    </row>
    <row r="53" spans="6:9" ht="14.25" customHeight="1" x14ac:dyDescent="0.25">
      <c r="F53" s="77"/>
      <c r="G53" s="77"/>
      <c r="H53" s="77"/>
      <c r="I53" s="77"/>
    </row>
    <row r="54" spans="6:9" ht="14.25" customHeight="1" x14ac:dyDescent="0.25">
      <c r="F54" s="77"/>
      <c r="G54" s="77"/>
      <c r="H54" s="77"/>
      <c r="I54" s="77"/>
    </row>
    <row r="55" spans="6:9" ht="14.25" customHeight="1" x14ac:dyDescent="0.25">
      <c r="F55" s="77"/>
      <c r="G55" s="77"/>
      <c r="H55" s="77"/>
      <c r="I55" s="77"/>
    </row>
    <row r="56" spans="6:9" ht="14.25" customHeight="1" x14ac:dyDescent="0.25">
      <c r="F56" s="77"/>
      <c r="G56" s="77"/>
      <c r="H56" s="77"/>
      <c r="I56" s="77"/>
    </row>
    <row r="57" spans="6:9" ht="14.25" customHeight="1" x14ac:dyDescent="0.25">
      <c r="F57" s="77"/>
      <c r="G57" s="77"/>
      <c r="H57" s="77"/>
      <c r="I57" s="77"/>
    </row>
    <row r="58" spans="6:9" ht="14.25" customHeight="1" x14ac:dyDescent="0.25">
      <c r="F58" s="77"/>
      <c r="G58" s="77"/>
      <c r="H58" s="77"/>
      <c r="I58" s="77"/>
    </row>
    <row r="59" spans="6:9" ht="14.25" customHeight="1" x14ac:dyDescent="0.25">
      <c r="F59" s="77"/>
      <c r="G59" s="77"/>
      <c r="H59" s="77"/>
      <c r="I59" s="77"/>
    </row>
    <row r="60" spans="6:9" ht="14.25" customHeight="1" x14ac:dyDescent="0.25">
      <c r="F60" s="77"/>
      <c r="G60" s="77"/>
      <c r="H60" s="77"/>
      <c r="I60" s="77"/>
    </row>
    <row r="61" spans="6:9" ht="14.25" customHeight="1" x14ac:dyDescent="0.25">
      <c r="F61" s="77"/>
      <c r="G61" s="77"/>
      <c r="H61" s="77"/>
      <c r="I61" s="77"/>
    </row>
    <row r="62" spans="6:9" ht="14.25" customHeight="1" x14ac:dyDescent="0.25">
      <c r="F62" s="77"/>
      <c r="G62" s="77"/>
      <c r="H62" s="77"/>
      <c r="I62" s="77"/>
    </row>
    <row r="63" spans="6:9" ht="14.25" customHeight="1" x14ac:dyDescent="0.25">
      <c r="F63" s="77"/>
      <c r="G63" s="77"/>
      <c r="H63" s="77"/>
      <c r="I63" s="77"/>
    </row>
    <row r="64" spans="6:9" ht="14.25" customHeight="1" x14ac:dyDescent="0.25">
      <c r="F64" s="77"/>
      <c r="G64" s="77"/>
      <c r="H64" s="77"/>
      <c r="I64" s="77"/>
    </row>
    <row r="65" spans="6:9" ht="14.25" customHeight="1" x14ac:dyDescent="0.25">
      <c r="F65" s="77"/>
      <c r="G65" s="77"/>
      <c r="H65" s="77"/>
      <c r="I65" s="77"/>
    </row>
    <row r="66" spans="6:9" ht="14.25" customHeight="1" x14ac:dyDescent="0.25">
      <c r="F66" s="77"/>
      <c r="G66" s="77"/>
      <c r="H66" s="77"/>
      <c r="I66" s="77"/>
    </row>
    <row r="67" spans="6:9" ht="14.25" customHeight="1" x14ac:dyDescent="0.25">
      <c r="F67" s="77"/>
      <c r="G67" s="77"/>
      <c r="H67" s="77"/>
      <c r="I67" s="77"/>
    </row>
    <row r="68" spans="6:9" ht="14.25" customHeight="1" x14ac:dyDescent="0.25">
      <c r="F68" s="77"/>
      <c r="G68" s="77"/>
      <c r="H68" s="77"/>
      <c r="I68" s="77"/>
    </row>
    <row r="69" spans="6:9" ht="14.25" customHeight="1" x14ac:dyDescent="0.25">
      <c r="F69" s="77"/>
      <c r="G69" s="77"/>
      <c r="H69" s="77"/>
      <c r="I69" s="77"/>
    </row>
    <row r="70" spans="6:9" ht="14.25" customHeight="1" x14ac:dyDescent="0.25">
      <c r="F70" s="77"/>
      <c r="G70" s="77"/>
      <c r="H70" s="77"/>
      <c r="I70" s="77"/>
    </row>
    <row r="71" spans="6:9" ht="14.25" customHeight="1" x14ac:dyDescent="0.25">
      <c r="F71" s="77"/>
      <c r="G71" s="77"/>
      <c r="H71" s="77"/>
      <c r="I71" s="77"/>
    </row>
    <row r="72" spans="6:9" ht="14.25" customHeight="1" x14ac:dyDescent="0.25">
      <c r="F72" s="77"/>
      <c r="G72" s="77"/>
      <c r="H72" s="77"/>
      <c r="I72" s="77"/>
    </row>
    <row r="73" spans="6:9" ht="14.25" customHeight="1" x14ac:dyDescent="0.25">
      <c r="F73" s="77"/>
      <c r="G73" s="77"/>
      <c r="H73" s="77"/>
      <c r="I73" s="77"/>
    </row>
    <row r="74" spans="6:9" ht="14.25" customHeight="1" x14ac:dyDescent="0.25">
      <c r="F74" s="77"/>
      <c r="G74" s="77"/>
      <c r="H74" s="77"/>
      <c r="I74" s="77"/>
    </row>
    <row r="75" spans="6:9" ht="14.25" customHeight="1" x14ac:dyDescent="0.25">
      <c r="F75" s="77"/>
      <c r="G75" s="77"/>
      <c r="H75" s="77"/>
      <c r="I75" s="77"/>
    </row>
    <row r="76" spans="6:9" ht="14.25" customHeight="1" x14ac:dyDescent="0.25">
      <c r="F76" s="77"/>
      <c r="G76" s="77"/>
      <c r="H76" s="77"/>
      <c r="I76" s="77"/>
    </row>
    <row r="77" spans="6:9" ht="14.25" customHeight="1" x14ac:dyDescent="0.25">
      <c r="F77" s="77"/>
      <c r="G77" s="77"/>
      <c r="H77" s="77"/>
      <c r="I77" s="77"/>
    </row>
    <row r="78" spans="6:9" ht="14.25" customHeight="1" x14ac:dyDescent="0.25">
      <c r="F78" s="77"/>
      <c r="G78" s="77"/>
      <c r="H78" s="77"/>
      <c r="I78" s="77"/>
    </row>
    <row r="79" spans="6:9" ht="14.25" customHeight="1" x14ac:dyDescent="0.25">
      <c r="F79" s="77"/>
      <c r="G79" s="77"/>
      <c r="H79" s="77"/>
      <c r="I79" s="77"/>
    </row>
    <row r="80" spans="6:9" ht="14.25" customHeight="1" x14ac:dyDescent="0.25">
      <c r="F80" s="77"/>
      <c r="G80" s="77"/>
      <c r="H80" s="77"/>
      <c r="I80" s="77"/>
    </row>
    <row r="81" spans="6:9" ht="14.25" customHeight="1" x14ac:dyDescent="0.25">
      <c r="F81" s="77"/>
      <c r="G81" s="77"/>
      <c r="H81" s="77"/>
      <c r="I81" s="77"/>
    </row>
    <row r="82" spans="6:9" ht="14.25" customHeight="1" x14ac:dyDescent="0.25">
      <c r="F82" s="77"/>
      <c r="G82" s="77"/>
      <c r="H82" s="77"/>
      <c r="I82" s="77"/>
    </row>
    <row r="83" spans="6:9" ht="14.25" customHeight="1" x14ac:dyDescent="0.25">
      <c r="F83" s="77"/>
      <c r="G83" s="77"/>
      <c r="H83" s="77"/>
      <c r="I83" s="77"/>
    </row>
    <row r="84" spans="6:9" ht="14.25" customHeight="1" x14ac:dyDescent="0.25">
      <c r="F84" s="77"/>
      <c r="G84" s="77"/>
      <c r="H84" s="77"/>
      <c r="I84" s="77"/>
    </row>
    <row r="85" spans="6:9" ht="14.25" customHeight="1" x14ac:dyDescent="0.25">
      <c r="F85" s="77"/>
      <c r="G85" s="77"/>
      <c r="H85" s="77"/>
      <c r="I85" s="77"/>
    </row>
    <row r="86" spans="6:9" ht="14.25" customHeight="1" x14ac:dyDescent="0.25">
      <c r="F86" s="77"/>
      <c r="G86" s="77"/>
      <c r="H86" s="77"/>
      <c r="I86" s="77"/>
    </row>
    <row r="87" spans="6:9" ht="14.25" customHeight="1" x14ac:dyDescent="0.25">
      <c r="F87" s="77"/>
      <c r="G87" s="77"/>
      <c r="H87" s="77"/>
      <c r="I87" s="77"/>
    </row>
    <row r="88" spans="6:9" ht="14.25" customHeight="1" x14ac:dyDescent="0.25">
      <c r="F88" s="77"/>
      <c r="G88" s="77"/>
      <c r="H88" s="77"/>
      <c r="I88" s="77"/>
    </row>
    <row r="89" spans="6:9" ht="14.25" customHeight="1" x14ac:dyDescent="0.25">
      <c r="F89" s="77"/>
      <c r="G89" s="77"/>
      <c r="H89" s="77"/>
      <c r="I89" s="77"/>
    </row>
    <row r="90" spans="6:9" ht="14.25" customHeight="1" x14ac:dyDescent="0.25">
      <c r="F90" s="77"/>
      <c r="G90" s="77"/>
      <c r="H90" s="77"/>
      <c r="I90" s="77"/>
    </row>
    <row r="91" spans="6:9" ht="14.25" customHeight="1" x14ac:dyDescent="0.25">
      <c r="F91" s="77"/>
      <c r="G91" s="77"/>
      <c r="H91" s="77"/>
      <c r="I91" s="77"/>
    </row>
    <row r="92" spans="6:9" ht="14.25" customHeight="1" x14ac:dyDescent="0.25">
      <c r="F92" s="77"/>
      <c r="G92" s="77"/>
      <c r="H92" s="77"/>
      <c r="I92" s="77"/>
    </row>
    <row r="93" spans="6:9" ht="14.25" customHeight="1" x14ac:dyDescent="0.25">
      <c r="F93" s="77"/>
      <c r="G93" s="77"/>
      <c r="H93" s="77"/>
      <c r="I93" s="77"/>
    </row>
    <row r="94" spans="6:9" ht="14.25" customHeight="1" x14ac:dyDescent="0.25">
      <c r="F94" s="77"/>
      <c r="G94" s="77"/>
      <c r="H94" s="77"/>
      <c r="I94" s="77"/>
    </row>
    <row r="95" spans="6:9" ht="14.25" customHeight="1" x14ac:dyDescent="0.25">
      <c r="F95" s="77"/>
      <c r="G95" s="77"/>
      <c r="H95" s="77"/>
      <c r="I95" s="77"/>
    </row>
    <row r="96" spans="6:9" ht="14.25" customHeight="1" x14ac:dyDescent="0.25">
      <c r="F96" s="77"/>
      <c r="G96" s="77"/>
      <c r="H96" s="77"/>
      <c r="I96" s="77"/>
    </row>
    <row r="97" spans="6:9" ht="14.25" customHeight="1" x14ac:dyDescent="0.25">
      <c r="F97" s="77"/>
      <c r="G97" s="77"/>
      <c r="H97" s="77"/>
      <c r="I97" s="77"/>
    </row>
    <row r="98" spans="6:9" ht="14.25" customHeight="1" x14ac:dyDescent="0.25">
      <c r="F98" s="77"/>
      <c r="G98" s="77"/>
      <c r="H98" s="77"/>
      <c r="I98" s="77"/>
    </row>
    <row r="99" spans="6:9" ht="14.25" customHeight="1" x14ac:dyDescent="0.25">
      <c r="F99" s="77"/>
      <c r="G99" s="77"/>
      <c r="H99" s="77"/>
      <c r="I99" s="77"/>
    </row>
    <row r="100" spans="6:9" ht="14.25" customHeight="1" x14ac:dyDescent="0.25">
      <c r="F100" s="77"/>
      <c r="G100" s="77"/>
      <c r="H100" s="77"/>
      <c r="I100" s="77"/>
    </row>
    <row r="101" spans="6:9" ht="14.25" customHeight="1" x14ac:dyDescent="0.25">
      <c r="F101" s="77"/>
      <c r="G101" s="77"/>
      <c r="H101" s="77"/>
      <c r="I101" s="77"/>
    </row>
    <row r="102" spans="6:9" ht="14.25" customHeight="1" x14ac:dyDescent="0.25">
      <c r="F102" s="77"/>
      <c r="G102" s="77"/>
      <c r="H102" s="77"/>
      <c r="I102" s="77"/>
    </row>
    <row r="103" spans="6:9" ht="14.25" customHeight="1" x14ac:dyDescent="0.25">
      <c r="F103" s="77"/>
      <c r="G103" s="77"/>
      <c r="H103" s="77"/>
      <c r="I103" s="77"/>
    </row>
    <row r="104" spans="6:9" ht="14.25" customHeight="1" x14ac:dyDescent="0.25">
      <c r="F104" s="77"/>
      <c r="G104" s="77"/>
      <c r="H104" s="77"/>
      <c r="I104" s="77"/>
    </row>
    <row r="105" spans="6:9" ht="14.25" customHeight="1" x14ac:dyDescent="0.25">
      <c r="F105" s="77"/>
      <c r="G105" s="77"/>
      <c r="H105" s="77"/>
      <c r="I105" s="77"/>
    </row>
    <row r="106" spans="6:9" ht="14.25" customHeight="1" x14ac:dyDescent="0.25">
      <c r="F106" s="77"/>
      <c r="G106" s="77"/>
      <c r="H106" s="77"/>
      <c r="I106" s="77"/>
    </row>
    <row r="107" spans="6:9" ht="14.25" customHeight="1" x14ac:dyDescent="0.25">
      <c r="F107" s="77"/>
      <c r="G107" s="77"/>
      <c r="H107" s="77"/>
      <c r="I107" s="77"/>
    </row>
    <row r="108" spans="6:9" ht="14.25" customHeight="1" x14ac:dyDescent="0.25">
      <c r="F108" s="77"/>
      <c r="G108" s="77"/>
      <c r="H108" s="77"/>
      <c r="I108" s="77"/>
    </row>
    <row r="109" spans="6:9" ht="14.25" customHeight="1" x14ac:dyDescent="0.25">
      <c r="F109" s="77"/>
      <c r="G109" s="77"/>
      <c r="H109" s="77"/>
      <c r="I109" s="77"/>
    </row>
    <row r="110" spans="6:9" ht="14.25" customHeight="1" x14ac:dyDescent="0.25">
      <c r="F110" s="77"/>
      <c r="G110" s="77"/>
      <c r="H110" s="77"/>
      <c r="I110" s="77"/>
    </row>
    <row r="111" spans="6:9" ht="14.25" customHeight="1" x14ac:dyDescent="0.25">
      <c r="F111" s="77"/>
      <c r="G111" s="77"/>
      <c r="H111" s="77"/>
      <c r="I111" s="77"/>
    </row>
    <row r="112" spans="6:9" ht="14.25" customHeight="1" x14ac:dyDescent="0.25">
      <c r="F112" s="77"/>
      <c r="G112" s="77"/>
      <c r="H112" s="77"/>
      <c r="I112" s="77"/>
    </row>
    <row r="113" spans="6:9" ht="14.25" customHeight="1" x14ac:dyDescent="0.25">
      <c r="F113" s="77"/>
      <c r="G113" s="77"/>
      <c r="H113" s="77"/>
      <c r="I113" s="77"/>
    </row>
    <row r="114" spans="6:9" ht="14.25" customHeight="1" x14ac:dyDescent="0.25">
      <c r="F114" s="77"/>
      <c r="G114" s="77"/>
      <c r="H114" s="77"/>
      <c r="I114" s="77"/>
    </row>
    <row r="115" spans="6:9" ht="14.25" customHeight="1" x14ac:dyDescent="0.25">
      <c r="F115" s="77"/>
      <c r="G115" s="77"/>
      <c r="H115" s="77"/>
      <c r="I115" s="77"/>
    </row>
    <row r="116" spans="6:9" ht="14.25" customHeight="1" x14ac:dyDescent="0.25">
      <c r="F116" s="77"/>
      <c r="G116" s="77"/>
      <c r="H116" s="77"/>
      <c r="I116" s="77"/>
    </row>
    <row r="117" spans="6:9" ht="14.25" customHeight="1" x14ac:dyDescent="0.25">
      <c r="F117" s="77"/>
      <c r="G117" s="77"/>
      <c r="H117" s="77"/>
      <c r="I117" s="77"/>
    </row>
    <row r="118" spans="6:9" ht="14.25" customHeight="1" x14ac:dyDescent="0.25">
      <c r="F118" s="77"/>
      <c r="G118" s="77"/>
      <c r="H118" s="77"/>
      <c r="I118" s="77"/>
    </row>
    <row r="119" spans="6:9" ht="14.25" customHeight="1" x14ac:dyDescent="0.25">
      <c r="F119" s="77"/>
      <c r="G119" s="77"/>
      <c r="H119" s="77"/>
      <c r="I119" s="77"/>
    </row>
    <row r="120" spans="6:9" ht="14.25" customHeight="1" x14ac:dyDescent="0.25">
      <c r="F120" s="77"/>
      <c r="G120" s="77"/>
      <c r="H120" s="77"/>
      <c r="I120" s="77"/>
    </row>
    <row r="121" spans="6:9" ht="14.25" customHeight="1" x14ac:dyDescent="0.25">
      <c r="F121" s="77"/>
      <c r="G121" s="77"/>
      <c r="H121" s="77"/>
      <c r="I121" s="77"/>
    </row>
    <row r="122" spans="6:9" ht="14.25" customHeight="1" x14ac:dyDescent="0.25">
      <c r="F122" s="77"/>
      <c r="G122" s="77"/>
      <c r="H122" s="77"/>
      <c r="I122" s="77"/>
    </row>
    <row r="123" spans="6:9" ht="14.25" customHeight="1" x14ac:dyDescent="0.25">
      <c r="F123" s="77"/>
      <c r="G123" s="77"/>
      <c r="H123" s="77"/>
      <c r="I123" s="77"/>
    </row>
    <row r="124" spans="6:9" ht="14.25" customHeight="1" x14ac:dyDescent="0.25">
      <c r="F124" s="77"/>
      <c r="G124" s="77"/>
      <c r="H124" s="77"/>
      <c r="I124" s="77"/>
    </row>
    <row r="125" spans="6:9" ht="14.25" customHeight="1" x14ac:dyDescent="0.25">
      <c r="F125" s="77"/>
      <c r="G125" s="77"/>
      <c r="H125" s="77"/>
      <c r="I125" s="77"/>
    </row>
    <row r="126" spans="6:9" ht="14.25" customHeight="1" x14ac:dyDescent="0.25">
      <c r="F126" s="77"/>
      <c r="G126" s="77"/>
      <c r="H126" s="77"/>
      <c r="I126" s="77"/>
    </row>
    <row r="127" spans="6:9" ht="14.25" customHeight="1" x14ac:dyDescent="0.25">
      <c r="F127" s="77"/>
      <c r="G127" s="77"/>
      <c r="H127" s="77"/>
      <c r="I127" s="77"/>
    </row>
    <row r="128" spans="6:9" ht="14.25" customHeight="1" x14ac:dyDescent="0.25">
      <c r="F128" s="77"/>
      <c r="G128" s="77"/>
      <c r="H128" s="77"/>
      <c r="I128" s="77"/>
    </row>
    <row r="129" spans="6:9" ht="14.25" customHeight="1" x14ac:dyDescent="0.25">
      <c r="F129" s="77"/>
      <c r="G129" s="77"/>
      <c r="H129" s="77"/>
      <c r="I129" s="77"/>
    </row>
    <row r="130" spans="6:9" ht="14.25" customHeight="1" x14ac:dyDescent="0.25">
      <c r="F130" s="77"/>
      <c r="G130" s="77"/>
      <c r="H130" s="77"/>
      <c r="I130" s="77"/>
    </row>
    <row r="131" spans="6:9" ht="14.25" customHeight="1" x14ac:dyDescent="0.25">
      <c r="F131" s="77"/>
      <c r="G131" s="77"/>
      <c r="H131" s="77"/>
      <c r="I131" s="77"/>
    </row>
    <row r="132" spans="6:9" ht="14.25" customHeight="1" x14ac:dyDescent="0.25">
      <c r="F132" s="77"/>
      <c r="G132" s="77"/>
      <c r="H132" s="77"/>
      <c r="I132" s="77"/>
    </row>
    <row r="133" spans="6:9" ht="14.25" customHeight="1" x14ac:dyDescent="0.25">
      <c r="F133" s="77"/>
      <c r="G133" s="77"/>
      <c r="H133" s="77"/>
      <c r="I133" s="77"/>
    </row>
    <row r="134" spans="6:9" ht="14.25" customHeight="1" x14ac:dyDescent="0.25">
      <c r="F134" s="77"/>
      <c r="G134" s="77"/>
      <c r="H134" s="77"/>
      <c r="I134" s="77"/>
    </row>
    <row r="135" spans="6:9" ht="14.25" customHeight="1" x14ac:dyDescent="0.25">
      <c r="F135" s="77"/>
      <c r="G135" s="77"/>
      <c r="H135" s="77"/>
      <c r="I135" s="77"/>
    </row>
    <row r="136" spans="6:9" ht="14.25" customHeight="1" x14ac:dyDescent="0.25">
      <c r="F136" s="77"/>
      <c r="G136" s="77"/>
      <c r="H136" s="77"/>
      <c r="I136" s="77"/>
    </row>
    <row r="137" spans="6:9" ht="14.25" customHeight="1" x14ac:dyDescent="0.25">
      <c r="F137" s="77"/>
      <c r="G137" s="77"/>
      <c r="H137" s="77"/>
      <c r="I137" s="77"/>
    </row>
    <row r="138" spans="6:9" ht="14.25" customHeight="1" x14ac:dyDescent="0.25">
      <c r="F138" s="77"/>
      <c r="G138" s="77"/>
      <c r="H138" s="77"/>
      <c r="I138" s="77"/>
    </row>
    <row r="139" spans="6:9" ht="14.25" customHeight="1" x14ac:dyDescent="0.25">
      <c r="F139" s="77"/>
      <c r="G139" s="77"/>
      <c r="H139" s="77"/>
      <c r="I139" s="77"/>
    </row>
    <row r="140" spans="6:9" ht="14.25" customHeight="1" x14ac:dyDescent="0.25">
      <c r="F140" s="77"/>
      <c r="G140" s="77"/>
      <c r="H140" s="77"/>
      <c r="I140" s="77"/>
    </row>
    <row r="141" spans="6:9" ht="14.25" customHeight="1" x14ac:dyDescent="0.25">
      <c r="F141" s="77"/>
      <c r="G141" s="77"/>
      <c r="H141" s="77"/>
      <c r="I141" s="77"/>
    </row>
    <row r="142" spans="6:9" ht="14.25" customHeight="1" x14ac:dyDescent="0.25">
      <c r="F142" s="77"/>
      <c r="G142" s="77"/>
      <c r="H142" s="77"/>
      <c r="I142" s="77"/>
    </row>
    <row r="143" spans="6:9" ht="14.25" customHeight="1" x14ac:dyDescent="0.25">
      <c r="F143" s="77"/>
      <c r="G143" s="77"/>
      <c r="H143" s="77"/>
      <c r="I143" s="77"/>
    </row>
    <row r="144" spans="6:9" ht="14.25" customHeight="1" x14ac:dyDescent="0.25">
      <c r="F144" s="77"/>
      <c r="G144" s="77"/>
      <c r="H144" s="77"/>
      <c r="I144" s="77"/>
    </row>
    <row r="145" spans="6:9" ht="14.25" customHeight="1" x14ac:dyDescent="0.25">
      <c r="F145" s="77"/>
      <c r="G145" s="77"/>
      <c r="H145" s="77"/>
      <c r="I145" s="77"/>
    </row>
    <row r="146" spans="6:9" ht="14.25" customHeight="1" x14ac:dyDescent="0.25">
      <c r="F146" s="77"/>
      <c r="G146" s="77"/>
      <c r="H146" s="77"/>
      <c r="I146" s="77"/>
    </row>
    <row r="147" spans="6:9" ht="14.25" customHeight="1" x14ac:dyDescent="0.25">
      <c r="F147" s="77"/>
      <c r="G147" s="77"/>
      <c r="H147" s="77"/>
      <c r="I147" s="77"/>
    </row>
    <row r="148" spans="6:9" ht="14.25" customHeight="1" x14ac:dyDescent="0.25">
      <c r="F148" s="77"/>
      <c r="G148" s="77"/>
      <c r="H148" s="77"/>
      <c r="I148" s="77"/>
    </row>
    <row r="149" spans="6:9" ht="14.25" customHeight="1" x14ac:dyDescent="0.25">
      <c r="F149" s="77"/>
      <c r="G149" s="77"/>
      <c r="H149" s="77"/>
      <c r="I149" s="77"/>
    </row>
    <row r="150" spans="6:9" ht="14.25" customHeight="1" x14ac:dyDescent="0.25">
      <c r="F150" s="77"/>
      <c r="G150" s="77"/>
      <c r="H150" s="77"/>
      <c r="I150" s="77"/>
    </row>
    <row r="151" spans="6:9" ht="14.25" customHeight="1" x14ac:dyDescent="0.25">
      <c r="F151" s="77"/>
      <c r="G151" s="77"/>
      <c r="H151" s="77"/>
      <c r="I151" s="77"/>
    </row>
    <row r="152" spans="6:9" ht="14.25" customHeight="1" x14ac:dyDescent="0.25">
      <c r="F152" s="77"/>
      <c r="G152" s="77"/>
      <c r="H152" s="77"/>
      <c r="I152" s="77"/>
    </row>
    <row r="153" spans="6:9" ht="14.25" customHeight="1" x14ac:dyDescent="0.25">
      <c r="F153" s="77"/>
      <c r="G153" s="77"/>
      <c r="H153" s="77"/>
      <c r="I153" s="77"/>
    </row>
    <row r="154" spans="6:9" ht="14.25" customHeight="1" x14ac:dyDescent="0.25">
      <c r="F154" s="77"/>
      <c r="G154" s="77"/>
      <c r="H154" s="77"/>
      <c r="I154" s="77"/>
    </row>
    <row r="155" spans="6:9" ht="14.25" customHeight="1" x14ac:dyDescent="0.25">
      <c r="F155" s="77"/>
      <c r="G155" s="77"/>
      <c r="H155" s="77"/>
      <c r="I155" s="77"/>
    </row>
    <row r="156" spans="6:9" ht="14.25" customHeight="1" x14ac:dyDescent="0.25">
      <c r="F156" s="77"/>
      <c r="G156" s="77"/>
      <c r="H156" s="77"/>
      <c r="I156" s="77"/>
    </row>
    <row r="157" spans="6:9" ht="14.25" customHeight="1" x14ac:dyDescent="0.25">
      <c r="F157" s="77"/>
      <c r="G157" s="77"/>
      <c r="H157" s="77"/>
      <c r="I157" s="77"/>
    </row>
    <row r="158" spans="6:9" ht="14.25" customHeight="1" x14ac:dyDescent="0.25">
      <c r="F158" s="77"/>
      <c r="G158" s="77"/>
      <c r="H158" s="77"/>
      <c r="I158" s="77"/>
    </row>
    <row r="159" spans="6:9" ht="14.25" customHeight="1" x14ac:dyDescent="0.25">
      <c r="F159" s="77"/>
      <c r="G159" s="77"/>
      <c r="H159" s="77"/>
      <c r="I159" s="77"/>
    </row>
    <row r="160" spans="6:9" ht="14.25" customHeight="1" x14ac:dyDescent="0.25">
      <c r="F160" s="77"/>
      <c r="G160" s="77"/>
      <c r="H160" s="77"/>
      <c r="I160" s="77"/>
    </row>
    <row r="161" spans="6:9" ht="14.25" customHeight="1" x14ac:dyDescent="0.25">
      <c r="F161" s="77"/>
      <c r="G161" s="77"/>
      <c r="H161" s="77"/>
      <c r="I161" s="77"/>
    </row>
    <row r="162" spans="6:9" ht="14.25" customHeight="1" x14ac:dyDescent="0.25">
      <c r="F162" s="77"/>
      <c r="G162" s="77"/>
      <c r="H162" s="77"/>
      <c r="I162" s="77"/>
    </row>
    <row r="163" spans="6:9" ht="14.25" customHeight="1" x14ac:dyDescent="0.25">
      <c r="F163" s="77"/>
      <c r="G163" s="77"/>
      <c r="H163" s="77"/>
      <c r="I163" s="77"/>
    </row>
    <row r="164" spans="6:9" ht="14.25" customHeight="1" x14ac:dyDescent="0.25">
      <c r="F164" s="77"/>
      <c r="G164" s="77"/>
      <c r="H164" s="77"/>
      <c r="I164" s="77"/>
    </row>
    <row r="165" spans="6:9" ht="14.25" customHeight="1" x14ac:dyDescent="0.25">
      <c r="F165" s="77"/>
      <c r="G165" s="77"/>
      <c r="H165" s="77"/>
      <c r="I165" s="77"/>
    </row>
    <row r="166" spans="6:9" ht="14.25" customHeight="1" x14ac:dyDescent="0.25">
      <c r="F166" s="77"/>
      <c r="G166" s="77"/>
      <c r="H166" s="77"/>
      <c r="I166" s="77"/>
    </row>
    <row r="167" spans="6:9" ht="14.25" customHeight="1" x14ac:dyDescent="0.25">
      <c r="F167" s="77"/>
      <c r="G167" s="77"/>
      <c r="H167" s="77"/>
      <c r="I167" s="77"/>
    </row>
    <row r="168" spans="6:9" ht="14.25" customHeight="1" x14ac:dyDescent="0.25">
      <c r="F168" s="77"/>
      <c r="G168" s="77"/>
      <c r="H168" s="77"/>
      <c r="I168" s="77"/>
    </row>
    <row r="169" spans="6:9" ht="14.25" customHeight="1" x14ac:dyDescent="0.25">
      <c r="F169" s="77"/>
      <c r="G169" s="77"/>
      <c r="H169" s="77"/>
      <c r="I169" s="77"/>
    </row>
    <row r="170" spans="6:9" ht="14.25" customHeight="1" x14ac:dyDescent="0.25">
      <c r="F170" s="77"/>
      <c r="G170" s="77"/>
      <c r="H170" s="77"/>
      <c r="I170" s="77"/>
    </row>
    <row r="171" spans="6:9" ht="14.25" customHeight="1" x14ac:dyDescent="0.25">
      <c r="F171" s="77"/>
      <c r="G171" s="77"/>
      <c r="H171" s="77"/>
      <c r="I171" s="77"/>
    </row>
    <row r="172" spans="6:9" ht="14.25" customHeight="1" x14ac:dyDescent="0.25">
      <c r="F172" s="77"/>
      <c r="G172" s="77"/>
      <c r="H172" s="77"/>
      <c r="I172" s="77"/>
    </row>
    <row r="173" spans="6:9" ht="14.25" customHeight="1" x14ac:dyDescent="0.25">
      <c r="F173" s="77"/>
      <c r="G173" s="77"/>
      <c r="H173" s="77"/>
      <c r="I173" s="77"/>
    </row>
    <row r="174" spans="6:9" ht="14.25" customHeight="1" x14ac:dyDescent="0.25">
      <c r="F174" s="77"/>
      <c r="G174" s="77"/>
      <c r="H174" s="77"/>
      <c r="I174" s="77"/>
    </row>
    <row r="175" spans="6:9" ht="14.25" customHeight="1" x14ac:dyDescent="0.25">
      <c r="F175" s="77"/>
      <c r="G175" s="77"/>
      <c r="H175" s="77"/>
      <c r="I175" s="77"/>
    </row>
    <row r="176" spans="6:9" ht="14.25" customHeight="1" x14ac:dyDescent="0.25">
      <c r="F176" s="77"/>
      <c r="G176" s="77"/>
      <c r="H176" s="77"/>
      <c r="I176" s="77"/>
    </row>
    <row r="177" spans="6:9" ht="14.25" customHeight="1" x14ac:dyDescent="0.25">
      <c r="F177" s="77"/>
      <c r="G177" s="77"/>
      <c r="H177" s="77"/>
      <c r="I177" s="77"/>
    </row>
    <row r="178" spans="6:9" ht="14.25" customHeight="1" x14ac:dyDescent="0.25">
      <c r="F178" s="77"/>
      <c r="G178" s="77"/>
      <c r="H178" s="77"/>
      <c r="I178" s="77"/>
    </row>
    <row r="179" spans="6:9" ht="14.25" customHeight="1" x14ac:dyDescent="0.25">
      <c r="F179" s="77"/>
      <c r="G179" s="77"/>
      <c r="H179" s="77"/>
      <c r="I179" s="77"/>
    </row>
    <row r="180" spans="6:9" ht="14.25" customHeight="1" x14ac:dyDescent="0.25">
      <c r="F180" s="77"/>
      <c r="G180" s="77"/>
      <c r="H180" s="77"/>
      <c r="I180" s="77"/>
    </row>
    <row r="181" spans="6:9" ht="14.25" customHeight="1" x14ac:dyDescent="0.25">
      <c r="F181" s="77"/>
      <c r="G181" s="77"/>
      <c r="H181" s="77"/>
      <c r="I181" s="77"/>
    </row>
    <row r="182" spans="6:9" ht="14.25" customHeight="1" x14ac:dyDescent="0.25">
      <c r="F182" s="77"/>
      <c r="G182" s="77"/>
      <c r="H182" s="77"/>
      <c r="I182" s="77"/>
    </row>
    <row r="183" spans="6:9" ht="14.25" customHeight="1" x14ac:dyDescent="0.25">
      <c r="F183" s="77"/>
      <c r="G183" s="77"/>
      <c r="H183" s="77"/>
      <c r="I183" s="77"/>
    </row>
    <row r="184" spans="6:9" ht="14.25" customHeight="1" x14ac:dyDescent="0.25">
      <c r="F184" s="77"/>
      <c r="G184" s="77"/>
      <c r="H184" s="77"/>
      <c r="I184" s="77"/>
    </row>
    <row r="185" spans="6:9" ht="14.25" customHeight="1" x14ac:dyDescent="0.25">
      <c r="F185" s="77"/>
      <c r="G185" s="77"/>
      <c r="H185" s="77"/>
      <c r="I185" s="77"/>
    </row>
    <row r="186" spans="6:9" ht="14.25" customHeight="1" x14ac:dyDescent="0.25">
      <c r="F186" s="77"/>
      <c r="G186" s="77"/>
      <c r="H186" s="77"/>
      <c r="I186" s="77"/>
    </row>
    <row r="187" spans="6:9" ht="14.25" customHeight="1" x14ac:dyDescent="0.25">
      <c r="F187" s="77"/>
      <c r="G187" s="77"/>
      <c r="H187" s="77"/>
      <c r="I187" s="77"/>
    </row>
    <row r="188" spans="6:9" ht="14.25" customHeight="1" x14ac:dyDescent="0.25">
      <c r="F188" s="77"/>
      <c r="G188" s="77"/>
      <c r="H188" s="77"/>
      <c r="I188" s="77"/>
    </row>
    <row r="189" spans="6:9" ht="14.25" customHeight="1" x14ac:dyDescent="0.25">
      <c r="F189" s="77"/>
      <c r="G189" s="77"/>
      <c r="H189" s="77"/>
      <c r="I189" s="77"/>
    </row>
    <row r="190" spans="6:9" ht="14.25" customHeight="1" x14ac:dyDescent="0.25">
      <c r="F190" s="77"/>
      <c r="G190" s="77"/>
      <c r="H190" s="77"/>
      <c r="I190" s="77"/>
    </row>
    <row r="191" spans="6:9" ht="14.25" customHeight="1" x14ac:dyDescent="0.25">
      <c r="F191" s="77"/>
      <c r="G191" s="77"/>
      <c r="H191" s="77"/>
      <c r="I191" s="77"/>
    </row>
    <row r="192" spans="6:9" ht="14.25" customHeight="1" x14ac:dyDescent="0.25">
      <c r="F192" s="77"/>
      <c r="G192" s="77"/>
      <c r="H192" s="77"/>
      <c r="I192" s="77"/>
    </row>
    <row r="193" spans="6:9" ht="14.25" customHeight="1" x14ac:dyDescent="0.25">
      <c r="F193" s="77"/>
      <c r="G193" s="77"/>
      <c r="H193" s="77"/>
      <c r="I193" s="77"/>
    </row>
    <row r="194" spans="6:9" ht="14.25" customHeight="1" x14ac:dyDescent="0.25">
      <c r="F194" s="77"/>
      <c r="G194" s="77"/>
      <c r="H194" s="77"/>
      <c r="I194" s="77"/>
    </row>
    <row r="195" spans="6:9" ht="14.25" customHeight="1" x14ac:dyDescent="0.25">
      <c r="F195" s="77"/>
      <c r="G195" s="77"/>
      <c r="H195" s="77"/>
      <c r="I195" s="77"/>
    </row>
    <row r="196" spans="6:9" ht="14.25" customHeight="1" x14ac:dyDescent="0.25">
      <c r="F196" s="77"/>
      <c r="G196" s="77"/>
      <c r="H196" s="77"/>
      <c r="I196" s="77"/>
    </row>
    <row r="197" spans="6:9" ht="14.25" customHeight="1" x14ac:dyDescent="0.25">
      <c r="F197" s="77"/>
      <c r="G197" s="77"/>
      <c r="H197" s="77"/>
      <c r="I197" s="77"/>
    </row>
    <row r="198" spans="6:9" ht="14.25" customHeight="1" x14ac:dyDescent="0.25">
      <c r="F198" s="77"/>
      <c r="G198" s="77"/>
      <c r="H198" s="77"/>
      <c r="I198" s="77"/>
    </row>
    <row r="199" spans="6:9" ht="14.25" customHeight="1" x14ac:dyDescent="0.25">
      <c r="F199" s="77"/>
      <c r="G199" s="77"/>
      <c r="H199" s="77"/>
      <c r="I199" s="77"/>
    </row>
    <row r="200" spans="6:9" ht="14.25" customHeight="1" x14ac:dyDescent="0.25">
      <c r="F200" s="77"/>
      <c r="G200" s="77"/>
      <c r="H200" s="77"/>
      <c r="I200" s="77"/>
    </row>
    <row r="201" spans="6:9" ht="14.25" customHeight="1" x14ac:dyDescent="0.25">
      <c r="F201" s="77"/>
      <c r="G201" s="77"/>
      <c r="H201" s="77"/>
      <c r="I201" s="77"/>
    </row>
    <row r="202" spans="6:9" ht="14.25" customHeight="1" x14ac:dyDescent="0.25">
      <c r="F202" s="77"/>
      <c r="G202" s="77"/>
      <c r="H202" s="77"/>
      <c r="I202" s="77"/>
    </row>
    <row r="203" spans="6:9" ht="14.25" customHeight="1" x14ac:dyDescent="0.25">
      <c r="F203" s="77"/>
      <c r="G203" s="77"/>
      <c r="H203" s="77"/>
      <c r="I203" s="77"/>
    </row>
    <row r="204" spans="6:9" ht="14.25" customHeight="1" x14ac:dyDescent="0.25">
      <c r="F204" s="77"/>
      <c r="G204" s="77"/>
      <c r="H204" s="77"/>
      <c r="I204" s="77"/>
    </row>
    <row r="205" spans="6:9" ht="14.25" customHeight="1" x14ac:dyDescent="0.25">
      <c r="F205" s="77"/>
      <c r="G205" s="77"/>
      <c r="H205" s="77"/>
      <c r="I205" s="77"/>
    </row>
    <row r="206" spans="6:9" ht="14.25" customHeight="1" x14ac:dyDescent="0.25">
      <c r="F206" s="77"/>
      <c r="G206" s="77"/>
      <c r="H206" s="77"/>
      <c r="I206" s="77"/>
    </row>
    <row r="207" spans="6:9" ht="14.25" customHeight="1" x14ac:dyDescent="0.25">
      <c r="F207" s="77"/>
      <c r="G207" s="77"/>
      <c r="H207" s="77"/>
      <c r="I207" s="77"/>
    </row>
    <row r="208" spans="6:9" ht="14.25" customHeight="1" x14ac:dyDescent="0.25">
      <c r="F208" s="77"/>
      <c r="G208" s="77"/>
      <c r="H208" s="77"/>
      <c r="I208" s="77"/>
    </row>
    <row r="209" spans="6:9" ht="14.25" customHeight="1" x14ac:dyDescent="0.25">
      <c r="F209" s="77"/>
      <c r="G209" s="77"/>
      <c r="H209" s="77"/>
      <c r="I209" s="77"/>
    </row>
    <row r="210" spans="6:9" ht="14.25" customHeight="1" x14ac:dyDescent="0.25">
      <c r="F210" s="77"/>
      <c r="G210" s="77"/>
      <c r="H210" s="77"/>
      <c r="I210" s="77"/>
    </row>
    <row r="211" spans="6:9" ht="14.25" customHeight="1" x14ac:dyDescent="0.25">
      <c r="F211" s="77"/>
      <c r="G211" s="77"/>
      <c r="H211" s="77"/>
      <c r="I211" s="77"/>
    </row>
    <row r="212" spans="6:9" ht="14.25" customHeight="1" x14ac:dyDescent="0.25">
      <c r="F212" s="77"/>
      <c r="G212" s="77"/>
      <c r="H212" s="77"/>
      <c r="I212" s="77"/>
    </row>
    <row r="213" spans="6:9" ht="14.25" customHeight="1" x14ac:dyDescent="0.25">
      <c r="F213" s="77"/>
      <c r="G213" s="77"/>
      <c r="H213" s="77"/>
      <c r="I213" s="77"/>
    </row>
    <row r="214" spans="6:9" ht="14.25" customHeight="1" x14ac:dyDescent="0.25">
      <c r="F214" s="77"/>
      <c r="G214" s="77"/>
      <c r="H214" s="77"/>
      <c r="I214" s="77"/>
    </row>
    <row r="215" spans="6:9" ht="14.25" customHeight="1" x14ac:dyDescent="0.25">
      <c r="F215" s="77"/>
      <c r="G215" s="77"/>
      <c r="H215" s="77"/>
      <c r="I215" s="77"/>
    </row>
    <row r="216" spans="6:9" ht="14.25" customHeight="1" x14ac:dyDescent="0.25">
      <c r="F216" s="77"/>
      <c r="G216" s="77"/>
      <c r="H216" s="77"/>
      <c r="I216" s="77"/>
    </row>
    <row r="217" spans="6:9" ht="14.25" customHeight="1" x14ac:dyDescent="0.25">
      <c r="F217" s="77"/>
      <c r="G217" s="77"/>
      <c r="H217" s="77"/>
      <c r="I217" s="77"/>
    </row>
    <row r="218" spans="6:9" ht="14.25" customHeight="1" x14ac:dyDescent="0.25">
      <c r="F218" s="77"/>
      <c r="G218" s="77"/>
      <c r="H218" s="77"/>
      <c r="I218" s="77"/>
    </row>
    <row r="219" spans="6:9" ht="14.25" customHeight="1" x14ac:dyDescent="0.25">
      <c r="F219" s="77"/>
      <c r="G219" s="77"/>
      <c r="H219" s="77"/>
      <c r="I219" s="77"/>
    </row>
    <row r="220" spans="6:9" ht="14.25" customHeight="1" x14ac:dyDescent="0.25">
      <c r="F220" s="77"/>
      <c r="G220" s="77"/>
      <c r="H220" s="77"/>
      <c r="I220" s="77"/>
    </row>
    <row r="221" spans="6:9" ht="14.25" customHeight="1" x14ac:dyDescent="0.25">
      <c r="F221" s="77"/>
      <c r="G221" s="77"/>
      <c r="H221" s="77"/>
      <c r="I221" s="77"/>
    </row>
    <row r="222" spans="6:9" ht="14.25" customHeight="1" x14ac:dyDescent="0.25">
      <c r="F222" s="77"/>
      <c r="G222" s="77"/>
      <c r="H222" s="77"/>
      <c r="I222" s="77"/>
    </row>
    <row r="223" spans="6:9" ht="14.25" customHeight="1" x14ac:dyDescent="0.25">
      <c r="F223" s="77"/>
      <c r="G223" s="77"/>
      <c r="H223" s="77"/>
      <c r="I223" s="77"/>
    </row>
    <row r="224" spans="6:9" ht="14.25" customHeight="1" x14ac:dyDescent="0.25">
      <c r="F224" s="77"/>
      <c r="G224" s="77"/>
      <c r="H224" s="77"/>
      <c r="I224" s="77"/>
    </row>
    <row r="225" spans="6:9" ht="14.25" customHeight="1" x14ac:dyDescent="0.25">
      <c r="F225" s="77"/>
      <c r="G225" s="77"/>
      <c r="H225" s="77"/>
      <c r="I225" s="77"/>
    </row>
    <row r="226" spans="6:9" ht="14.25" customHeight="1" x14ac:dyDescent="0.25">
      <c r="F226" s="77"/>
      <c r="G226" s="77"/>
      <c r="H226" s="77"/>
      <c r="I226" s="77"/>
    </row>
    <row r="227" spans="6:9" ht="14.25" customHeight="1" x14ac:dyDescent="0.25">
      <c r="F227" s="77"/>
      <c r="G227" s="77"/>
      <c r="H227" s="77"/>
      <c r="I227" s="77"/>
    </row>
    <row r="228" spans="6:9" ht="14.25" customHeight="1" x14ac:dyDescent="0.25">
      <c r="F228" s="77"/>
      <c r="G228" s="77"/>
      <c r="H228" s="77"/>
      <c r="I228" s="77"/>
    </row>
    <row r="229" spans="6:9" ht="14.25" customHeight="1" x14ac:dyDescent="0.25">
      <c r="F229" s="77"/>
      <c r="G229" s="77"/>
      <c r="H229" s="77"/>
      <c r="I229" s="77"/>
    </row>
    <row r="230" spans="6:9" ht="14.25" customHeight="1" x14ac:dyDescent="0.25">
      <c r="F230" s="77"/>
      <c r="G230" s="77"/>
      <c r="H230" s="77"/>
      <c r="I230" s="77"/>
    </row>
    <row r="231" spans="6:9" ht="14.25" customHeight="1" x14ac:dyDescent="0.25">
      <c r="F231" s="77"/>
      <c r="G231" s="77"/>
      <c r="H231" s="77"/>
      <c r="I231" s="77"/>
    </row>
    <row r="232" spans="6:9" ht="14.25" customHeight="1" x14ac:dyDescent="0.25">
      <c r="F232" s="77"/>
      <c r="G232" s="77"/>
      <c r="H232" s="77"/>
      <c r="I232" s="77"/>
    </row>
    <row r="233" spans="6:9" ht="14.25" customHeight="1" x14ac:dyDescent="0.25">
      <c r="F233" s="77"/>
      <c r="G233" s="77"/>
      <c r="H233" s="77"/>
      <c r="I233" s="77"/>
    </row>
    <row r="234" spans="6:9" ht="14.25" customHeight="1" x14ac:dyDescent="0.25">
      <c r="F234" s="77"/>
      <c r="G234" s="77"/>
      <c r="H234" s="77"/>
      <c r="I234" s="77"/>
    </row>
    <row r="235" spans="6:9" ht="14.25" customHeight="1" x14ac:dyDescent="0.25">
      <c r="F235" s="77"/>
      <c r="G235" s="77"/>
      <c r="H235" s="77"/>
      <c r="I235" s="77"/>
    </row>
    <row r="236" spans="6:9" ht="14.25" customHeight="1" x14ac:dyDescent="0.25">
      <c r="F236" s="77"/>
      <c r="G236" s="77"/>
      <c r="H236" s="77"/>
      <c r="I236" s="77"/>
    </row>
    <row r="237" spans="6:9" ht="14.25" customHeight="1" x14ac:dyDescent="0.25">
      <c r="F237" s="77"/>
      <c r="G237" s="77"/>
      <c r="H237" s="77"/>
      <c r="I237" s="77"/>
    </row>
    <row r="238" spans="6:9" ht="14.25" customHeight="1" x14ac:dyDescent="0.25">
      <c r="F238" s="77"/>
      <c r="G238" s="77"/>
      <c r="H238" s="77"/>
      <c r="I238" s="77"/>
    </row>
    <row r="239" spans="6:9" ht="14.25" customHeight="1" x14ac:dyDescent="0.25">
      <c r="F239" s="77"/>
      <c r="G239" s="77"/>
      <c r="H239" s="77"/>
      <c r="I239" s="77"/>
    </row>
    <row r="240" spans="6:9" ht="14.25" customHeight="1" x14ac:dyDescent="0.25">
      <c r="F240" s="77"/>
      <c r="G240" s="77"/>
      <c r="H240" s="77"/>
      <c r="I240" s="77"/>
    </row>
    <row r="241" spans="6:9" ht="14.25" customHeight="1" x14ac:dyDescent="0.25">
      <c r="F241" s="77"/>
      <c r="G241" s="77"/>
      <c r="H241" s="77"/>
      <c r="I241" s="77"/>
    </row>
    <row r="242" spans="6:9" ht="14.25" customHeight="1" x14ac:dyDescent="0.25">
      <c r="F242" s="77"/>
      <c r="G242" s="77"/>
      <c r="H242" s="77"/>
      <c r="I242" s="77"/>
    </row>
    <row r="243" spans="6:9" ht="14.25" customHeight="1" x14ac:dyDescent="0.25">
      <c r="F243" s="77"/>
      <c r="G243" s="77"/>
      <c r="H243" s="77"/>
      <c r="I243" s="77"/>
    </row>
    <row r="244" spans="6:9" ht="14.25" customHeight="1" x14ac:dyDescent="0.25">
      <c r="F244" s="77"/>
      <c r="G244" s="77"/>
      <c r="H244" s="77"/>
      <c r="I244" s="77"/>
    </row>
    <row r="245" spans="6:9" ht="14.25" customHeight="1" x14ac:dyDescent="0.25">
      <c r="F245" s="77"/>
      <c r="G245" s="77"/>
      <c r="H245" s="77"/>
      <c r="I245" s="77"/>
    </row>
    <row r="246" spans="6:9" ht="14.25" customHeight="1" x14ac:dyDescent="0.25">
      <c r="F246" s="77"/>
      <c r="G246" s="77"/>
      <c r="H246" s="77"/>
      <c r="I246" s="77"/>
    </row>
    <row r="247" spans="6:9" ht="14.25" customHeight="1" x14ac:dyDescent="0.25">
      <c r="F247" s="77"/>
      <c r="G247" s="77"/>
      <c r="H247" s="77"/>
      <c r="I247" s="77"/>
    </row>
    <row r="248" spans="6:9" ht="14.25" customHeight="1" x14ac:dyDescent="0.25">
      <c r="F248" s="77"/>
      <c r="G248" s="77"/>
      <c r="H248" s="77"/>
      <c r="I248" s="77"/>
    </row>
    <row r="249" spans="6:9" ht="14.25" customHeight="1" x14ac:dyDescent="0.25">
      <c r="F249" s="77"/>
      <c r="G249" s="77"/>
      <c r="H249" s="77"/>
      <c r="I249" s="77"/>
    </row>
    <row r="250" spans="6:9" ht="14.25" customHeight="1" x14ac:dyDescent="0.25">
      <c r="F250" s="77"/>
      <c r="G250" s="77"/>
      <c r="H250" s="77"/>
      <c r="I250" s="77"/>
    </row>
    <row r="251" spans="6:9" ht="14.25" customHeight="1" x14ac:dyDescent="0.25">
      <c r="F251" s="77"/>
      <c r="G251" s="77"/>
      <c r="H251" s="77"/>
      <c r="I251" s="77"/>
    </row>
    <row r="252" spans="6:9" ht="14.25" customHeight="1" x14ac:dyDescent="0.25">
      <c r="F252" s="77"/>
      <c r="G252" s="77"/>
      <c r="H252" s="77"/>
      <c r="I252" s="77"/>
    </row>
    <row r="253" spans="6:9" ht="14.25" customHeight="1" x14ac:dyDescent="0.25">
      <c r="F253" s="77"/>
      <c r="G253" s="77"/>
      <c r="H253" s="77"/>
      <c r="I253" s="77"/>
    </row>
    <row r="254" spans="6:9" ht="14.25" customHeight="1" x14ac:dyDescent="0.25">
      <c r="F254" s="77"/>
      <c r="G254" s="77"/>
      <c r="H254" s="77"/>
      <c r="I254" s="77"/>
    </row>
    <row r="255" spans="6:9" ht="14.25" customHeight="1" x14ac:dyDescent="0.25">
      <c r="F255" s="77"/>
      <c r="G255" s="77"/>
      <c r="H255" s="77"/>
      <c r="I255" s="77"/>
    </row>
    <row r="256" spans="6:9" ht="14.25" customHeight="1" x14ac:dyDescent="0.25">
      <c r="F256" s="77"/>
      <c r="G256" s="77"/>
      <c r="H256" s="77"/>
      <c r="I256" s="77"/>
    </row>
    <row r="257" spans="6:9" ht="14.25" customHeight="1" x14ac:dyDescent="0.25">
      <c r="F257" s="77"/>
      <c r="G257" s="77"/>
      <c r="H257" s="77"/>
      <c r="I257" s="77"/>
    </row>
    <row r="258" spans="6:9" ht="14.25" customHeight="1" x14ac:dyDescent="0.25">
      <c r="F258" s="77"/>
      <c r="G258" s="77"/>
      <c r="H258" s="77"/>
      <c r="I258" s="77"/>
    </row>
    <row r="259" spans="6:9" ht="14.25" customHeight="1" x14ac:dyDescent="0.25">
      <c r="F259" s="77"/>
      <c r="G259" s="77"/>
      <c r="H259" s="77"/>
      <c r="I259" s="77"/>
    </row>
    <row r="260" spans="6:9" ht="14.25" customHeight="1" x14ac:dyDescent="0.25">
      <c r="F260" s="77"/>
      <c r="G260" s="77"/>
      <c r="H260" s="77"/>
      <c r="I260" s="77"/>
    </row>
    <row r="261" spans="6:9" ht="14.25" customHeight="1" x14ac:dyDescent="0.25">
      <c r="F261" s="77"/>
      <c r="G261" s="77"/>
      <c r="H261" s="77"/>
      <c r="I261" s="77"/>
    </row>
    <row r="262" spans="6:9" ht="14.25" customHeight="1" x14ac:dyDescent="0.25">
      <c r="F262" s="77"/>
      <c r="G262" s="77"/>
      <c r="H262" s="77"/>
      <c r="I262" s="77"/>
    </row>
    <row r="263" spans="6:9" ht="14.25" customHeight="1" x14ac:dyDescent="0.25">
      <c r="F263" s="77"/>
      <c r="G263" s="77"/>
      <c r="H263" s="77"/>
      <c r="I263" s="77"/>
    </row>
    <row r="264" spans="6:9" ht="14.25" customHeight="1" x14ac:dyDescent="0.25">
      <c r="F264" s="77"/>
      <c r="G264" s="77"/>
      <c r="H264" s="77"/>
      <c r="I264" s="77"/>
    </row>
    <row r="265" spans="6:9" ht="14.25" customHeight="1" x14ac:dyDescent="0.25">
      <c r="F265" s="77"/>
      <c r="G265" s="77"/>
      <c r="H265" s="77"/>
      <c r="I265" s="77"/>
    </row>
    <row r="266" spans="6:9" ht="14.25" customHeight="1" x14ac:dyDescent="0.25">
      <c r="F266" s="77"/>
      <c r="G266" s="77"/>
      <c r="H266" s="77"/>
      <c r="I266" s="77"/>
    </row>
    <row r="267" spans="6:9" ht="14.25" customHeight="1" x14ac:dyDescent="0.25">
      <c r="F267" s="77"/>
      <c r="G267" s="77"/>
      <c r="H267" s="77"/>
      <c r="I267" s="77"/>
    </row>
    <row r="268" spans="6:9" ht="14.25" customHeight="1" x14ac:dyDescent="0.25">
      <c r="F268" s="77"/>
      <c r="G268" s="77"/>
      <c r="H268" s="77"/>
      <c r="I268" s="77"/>
    </row>
    <row r="269" spans="6:9" ht="14.25" customHeight="1" x14ac:dyDescent="0.25">
      <c r="F269" s="77"/>
      <c r="G269" s="77"/>
      <c r="H269" s="77"/>
      <c r="I269" s="77"/>
    </row>
    <row r="270" spans="6:9" ht="14.25" customHeight="1" x14ac:dyDescent="0.25">
      <c r="F270" s="77"/>
      <c r="G270" s="77"/>
      <c r="H270" s="77"/>
      <c r="I270" s="77"/>
    </row>
    <row r="271" spans="6:9" ht="14.25" customHeight="1" x14ac:dyDescent="0.25">
      <c r="F271" s="77"/>
      <c r="G271" s="77"/>
      <c r="H271" s="77"/>
      <c r="I271" s="77"/>
    </row>
    <row r="272" spans="6:9" ht="14.25" customHeight="1" x14ac:dyDescent="0.25">
      <c r="F272" s="77"/>
      <c r="G272" s="77"/>
      <c r="H272" s="77"/>
      <c r="I272" s="77"/>
    </row>
    <row r="273" spans="6:9" ht="14.25" customHeight="1" x14ac:dyDescent="0.25">
      <c r="F273" s="77"/>
      <c r="G273" s="77"/>
      <c r="H273" s="77"/>
      <c r="I273" s="77"/>
    </row>
    <row r="274" spans="6:9" ht="14.25" customHeight="1" x14ac:dyDescent="0.25">
      <c r="F274" s="77"/>
      <c r="G274" s="77"/>
      <c r="H274" s="77"/>
      <c r="I274" s="77"/>
    </row>
    <row r="275" spans="6:9" ht="14.25" customHeight="1" x14ac:dyDescent="0.25">
      <c r="F275" s="77"/>
      <c r="G275" s="77"/>
      <c r="H275" s="77"/>
      <c r="I275" s="77"/>
    </row>
    <row r="276" spans="6:9" ht="14.25" customHeight="1" x14ac:dyDescent="0.25">
      <c r="F276" s="77"/>
      <c r="G276" s="77"/>
      <c r="H276" s="77"/>
      <c r="I276" s="77"/>
    </row>
    <row r="277" spans="6:9" ht="14.25" customHeight="1" x14ac:dyDescent="0.25">
      <c r="F277" s="77"/>
      <c r="G277" s="77"/>
      <c r="H277" s="77"/>
      <c r="I277" s="77"/>
    </row>
    <row r="278" spans="6:9" ht="14.25" customHeight="1" x14ac:dyDescent="0.25">
      <c r="F278" s="77"/>
      <c r="G278" s="77"/>
      <c r="H278" s="77"/>
      <c r="I278" s="77"/>
    </row>
    <row r="279" spans="6:9" ht="14.25" customHeight="1" x14ac:dyDescent="0.25">
      <c r="F279" s="77"/>
      <c r="G279" s="77"/>
      <c r="H279" s="77"/>
      <c r="I279" s="77"/>
    </row>
    <row r="280" spans="6:9" ht="14.25" customHeight="1" x14ac:dyDescent="0.25">
      <c r="F280" s="77"/>
      <c r="G280" s="77"/>
      <c r="H280" s="77"/>
      <c r="I280" s="77"/>
    </row>
    <row r="281" spans="6:9" ht="14.25" customHeight="1" x14ac:dyDescent="0.25">
      <c r="F281" s="77"/>
      <c r="G281" s="77"/>
      <c r="H281" s="77"/>
      <c r="I281" s="77"/>
    </row>
    <row r="282" spans="6:9" ht="14.25" customHeight="1" x14ac:dyDescent="0.25">
      <c r="F282" s="77"/>
      <c r="G282" s="77"/>
      <c r="H282" s="77"/>
      <c r="I282" s="77"/>
    </row>
    <row r="283" spans="6:9" ht="14.25" customHeight="1" x14ac:dyDescent="0.25">
      <c r="F283" s="77"/>
      <c r="G283" s="77"/>
      <c r="H283" s="77"/>
      <c r="I283" s="77"/>
    </row>
    <row r="284" spans="6:9" ht="14.25" customHeight="1" x14ac:dyDescent="0.25">
      <c r="F284" s="77"/>
      <c r="G284" s="77"/>
      <c r="H284" s="77"/>
      <c r="I284" s="77"/>
    </row>
    <row r="285" spans="6:9" ht="14.25" customHeight="1" x14ac:dyDescent="0.25">
      <c r="F285" s="77"/>
      <c r="G285" s="77"/>
      <c r="H285" s="77"/>
      <c r="I285" s="77"/>
    </row>
    <row r="286" spans="6:9" ht="14.25" customHeight="1" x14ac:dyDescent="0.25">
      <c r="F286" s="77"/>
      <c r="G286" s="77"/>
      <c r="H286" s="77"/>
      <c r="I286" s="77"/>
    </row>
    <row r="287" spans="6:9" ht="14.25" customHeight="1" x14ac:dyDescent="0.25">
      <c r="F287" s="77"/>
      <c r="G287" s="77"/>
      <c r="H287" s="77"/>
      <c r="I287" s="77"/>
    </row>
    <row r="288" spans="6:9" ht="14.25" customHeight="1" x14ac:dyDescent="0.25">
      <c r="F288" s="77"/>
      <c r="G288" s="77"/>
      <c r="H288" s="77"/>
      <c r="I288" s="77"/>
    </row>
    <row r="289" spans="6:9" ht="14.25" customHeight="1" x14ac:dyDescent="0.25">
      <c r="F289" s="77"/>
      <c r="G289" s="77"/>
      <c r="H289" s="77"/>
      <c r="I289" s="77"/>
    </row>
    <row r="290" spans="6:9" ht="14.25" customHeight="1" x14ac:dyDescent="0.25">
      <c r="F290" s="77"/>
      <c r="G290" s="77"/>
      <c r="H290" s="77"/>
      <c r="I290" s="77"/>
    </row>
    <row r="291" spans="6:9" ht="14.25" customHeight="1" x14ac:dyDescent="0.25">
      <c r="F291" s="77"/>
      <c r="G291" s="77"/>
      <c r="H291" s="77"/>
      <c r="I291" s="77"/>
    </row>
    <row r="292" spans="6:9" ht="14.25" customHeight="1" x14ac:dyDescent="0.25">
      <c r="F292" s="77"/>
      <c r="G292" s="77"/>
      <c r="H292" s="77"/>
      <c r="I292" s="77"/>
    </row>
    <row r="293" spans="6:9" ht="14.25" customHeight="1" x14ac:dyDescent="0.25">
      <c r="F293" s="77"/>
      <c r="G293" s="77"/>
      <c r="H293" s="77"/>
      <c r="I293" s="77"/>
    </row>
    <row r="294" spans="6:9" ht="14.25" customHeight="1" x14ac:dyDescent="0.25">
      <c r="F294" s="77"/>
      <c r="G294" s="77"/>
      <c r="H294" s="77"/>
      <c r="I294" s="77"/>
    </row>
    <row r="295" spans="6:9" ht="14.25" customHeight="1" x14ac:dyDescent="0.25">
      <c r="F295" s="77"/>
      <c r="G295" s="77"/>
      <c r="H295" s="77"/>
      <c r="I295" s="77"/>
    </row>
    <row r="296" spans="6:9" ht="14.25" customHeight="1" x14ac:dyDescent="0.25">
      <c r="F296" s="77"/>
      <c r="G296" s="77"/>
      <c r="H296" s="77"/>
      <c r="I296" s="77"/>
    </row>
    <row r="297" spans="6:9" ht="14.25" customHeight="1" x14ac:dyDescent="0.25">
      <c r="F297" s="77"/>
      <c r="G297" s="77"/>
      <c r="H297" s="77"/>
      <c r="I297" s="77"/>
    </row>
    <row r="298" spans="6:9" ht="14.25" customHeight="1" x14ac:dyDescent="0.25">
      <c r="F298" s="77"/>
      <c r="G298" s="77"/>
      <c r="H298" s="77"/>
      <c r="I298" s="77"/>
    </row>
    <row r="299" spans="6:9" ht="14.25" customHeight="1" x14ac:dyDescent="0.25">
      <c r="F299" s="77"/>
      <c r="G299" s="77"/>
      <c r="H299" s="77"/>
      <c r="I299" s="77"/>
    </row>
    <row r="300" spans="6:9" ht="14.25" customHeight="1" x14ac:dyDescent="0.25">
      <c r="F300" s="77"/>
      <c r="G300" s="77"/>
      <c r="H300" s="77"/>
      <c r="I300" s="77"/>
    </row>
    <row r="301" spans="6:9" ht="14.25" customHeight="1" x14ac:dyDescent="0.25">
      <c r="F301" s="77"/>
      <c r="G301" s="77"/>
      <c r="H301" s="77"/>
      <c r="I301" s="77"/>
    </row>
    <row r="302" spans="6:9" ht="14.25" customHeight="1" x14ac:dyDescent="0.25">
      <c r="F302" s="77"/>
      <c r="G302" s="77"/>
      <c r="H302" s="77"/>
      <c r="I302" s="77"/>
    </row>
    <row r="303" spans="6:9" ht="14.25" customHeight="1" x14ac:dyDescent="0.25">
      <c r="F303" s="77"/>
      <c r="G303" s="77"/>
      <c r="H303" s="77"/>
      <c r="I303" s="77"/>
    </row>
    <row r="304" spans="6:9" ht="14.25" customHeight="1" x14ac:dyDescent="0.25">
      <c r="F304" s="77"/>
      <c r="G304" s="77"/>
      <c r="H304" s="77"/>
      <c r="I304" s="77"/>
    </row>
    <row r="305" spans="6:9" ht="14.25" customHeight="1" x14ac:dyDescent="0.25">
      <c r="F305" s="77"/>
      <c r="G305" s="77"/>
      <c r="H305" s="77"/>
      <c r="I305" s="77"/>
    </row>
    <row r="306" spans="6:9" ht="14.25" customHeight="1" x14ac:dyDescent="0.25">
      <c r="F306" s="77"/>
      <c r="G306" s="77"/>
      <c r="H306" s="77"/>
      <c r="I306" s="77"/>
    </row>
    <row r="307" spans="6:9" ht="14.25" customHeight="1" x14ac:dyDescent="0.25">
      <c r="F307" s="77"/>
      <c r="G307" s="77"/>
      <c r="H307" s="77"/>
      <c r="I307" s="77"/>
    </row>
    <row r="308" spans="6:9" ht="14.25" customHeight="1" x14ac:dyDescent="0.25">
      <c r="F308" s="77"/>
      <c r="G308" s="77"/>
      <c r="H308" s="77"/>
      <c r="I308" s="77"/>
    </row>
    <row r="309" spans="6:9" ht="14.25" customHeight="1" x14ac:dyDescent="0.25">
      <c r="F309" s="77"/>
      <c r="G309" s="77"/>
      <c r="H309" s="77"/>
      <c r="I309" s="77"/>
    </row>
    <row r="310" spans="6:9" ht="14.25" customHeight="1" x14ac:dyDescent="0.25">
      <c r="F310" s="77"/>
      <c r="G310" s="77"/>
      <c r="H310" s="77"/>
      <c r="I310" s="77"/>
    </row>
    <row r="311" spans="6:9" ht="14.25" customHeight="1" x14ac:dyDescent="0.25">
      <c r="F311" s="77"/>
      <c r="G311" s="77"/>
      <c r="H311" s="77"/>
      <c r="I311" s="77"/>
    </row>
    <row r="312" spans="6:9" ht="14.25" customHeight="1" x14ac:dyDescent="0.25">
      <c r="F312" s="77"/>
      <c r="G312" s="77"/>
      <c r="H312" s="77"/>
      <c r="I312" s="77"/>
    </row>
    <row r="313" spans="6:9" ht="14.25" customHeight="1" x14ac:dyDescent="0.25">
      <c r="F313" s="77"/>
      <c r="G313" s="77"/>
      <c r="H313" s="77"/>
      <c r="I313" s="77"/>
    </row>
    <row r="314" spans="6:9" ht="14.25" customHeight="1" x14ac:dyDescent="0.25">
      <c r="F314" s="77"/>
      <c r="G314" s="77"/>
      <c r="H314" s="77"/>
      <c r="I314" s="77"/>
    </row>
    <row r="315" spans="6:9" ht="14.25" customHeight="1" x14ac:dyDescent="0.25">
      <c r="F315" s="77"/>
      <c r="G315" s="77"/>
      <c r="H315" s="77"/>
      <c r="I315" s="77"/>
    </row>
    <row r="316" spans="6:9" ht="14.25" customHeight="1" x14ac:dyDescent="0.25">
      <c r="F316" s="77"/>
      <c r="G316" s="77"/>
      <c r="H316" s="77"/>
      <c r="I316" s="77"/>
    </row>
    <row r="317" spans="6:9" ht="14.25" customHeight="1" x14ac:dyDescent="0.25">
      <c r="F317" s="77"/>
      <c r="G317" s="77"/>
      <c r="H317" s="77"/>
      <c r="I317" s="77"/>
    </row>
    <row r="318" spans="6:9" ht="14.25" customHeight="1" x14ac:dyDescent="0.25">
      <c r="F318" s="77"/>
      <c r="G318" s="77"/>
      <c r="H318" s="77"/>
      <c r="I318" s="77"/>
    </row>
    <row r="319" spans="6:9" ht="14.25" customHeight="1" x14ac:dyDescent="0.25">
      <c r="F319" s="77"/>
      <c r="G319" s="77"/>
      <c r="H319" s="77"/>
      <c r="I319" s="77"/>
    </row>
    <row r="320" spans="6:9" ht="14.25" customHeight="1" x14ac:dyDescent="0.25">
      <c r="F320" s="77"/>
      <c r="G320" s="77"/>
      <c r="H320" s="77"/>
      <c r="I320" s="77"/>
    </row>
    <row r="321" spans="6:9" ht="14.25" customHeight="1" x14ac:dyDescent="0.25">
      <c r="F321" s="77"/>
      <c r="G321" s="77"/>
      <c r="H321" s="77"/>
      <c r="I321" s="77"/>
    </row>
    <row r="322" spans="6:9" ht="14.25" customHeight="1" x14ac:dyDescent="0.25">
      <c r="F322" s="77"/>
      <c r="G322" s="77"/>
      <c r="H322" s="77"/>
      <c r="I322" s="77"/>
    </row>
    <row r="323" spans="6:9" ht="14.25" customHeight="1" x14ac:dyDescent="0.25">
      <c r="F323" s="77"/>
      <c r="G323" s="77"/>
      <c r="H323" s="77"/>
      <c r="I323" s="77"/>
    </row>
    <row r="324" spans="6:9" ht="14.25" customHeight="1" x14ac:dyDescent="0.25">
      <c r="F324" s="77"/>
      <c r="G324" s="77"/>
      <c r="H324" s="77"/>
      <c r="I324" s="77"/>
    </row>
    <row r="325" spans="6:9" ht="14.25" customHeight="1" x14ac:dyDescent="0.25">
      <c r="F325" s="77"/>
      <c r="G325" s="77"/>
      <c r="H325" s="77"/>
      <c r="I325" s="77"/>
    </row>
    <row r="326" spans="6:9" ht="14.25" customHeight="1" x14ac:dyDescent="0.25">
      <c r="F326" s="77"/>
      <c r="G326" s="77"/>
      <c r="H326" s="77"/>
      <c r="I326" s="77"/>
    </row>
    <row r="327" spans="6:9" ht="14.25" customHeight="1" x14ac:dyDescent="0.25">
      <c r="F327" s="77"/>
      <c r="G327" s="77"/>
      <c r="H327" s="77"/>
      <c r="I327" s="77"/>
    </row>
    <row r="328" spans="6:9" ht="14.25" customHeight="1" x14ac:dyDescent="0.25">
      <c r="F328" s="77"/>
      <c r="G328" s="77"/>
      <c r="H328" s="77"/>
      <c r="I328" s="77"/>
    </row>
    <row r="329" spans="6:9" ht="14.25" customHeight="1" x14ac:dyDescent="0.25">
      <c r="F329" s="77"/>
      <c r="G329" s="77"/>
      <c r="H329" s="77"/>
      <c r="I329" s="77"/>
    </row>
    <row r="330" spans="6:9" ht="14.25" customHeight="1" x14ac:dyDescent="0.25">
      <c r="F330" s="77"/>
      <c r="G330" s="77"/>
      <c r="H330" s="77"/>
      <c r="I330" s="77"/>
    </row>
    <row r="331" spans="6:9" ht="14.25" customHeight="1" x14ac:dyDescent="0.25">
      <c r="F331" s="77"/>
      <c r="G331" s="77"/>
      <c r="H331" s="77"/>
      <c r="I331" s="77"/>
    </row>
    <row r="332" spans="6:9" ht="14.25" customHeight="1" x14ac:dyDescent="0.25">
      <c r="F332" s="77"/>
      <c r="G332" s="77"/>
      <c r="H332" s="77"/>
      <c r="I332" s="77"/>
    </row>
    <row r="333" spans="6:9" ht="14.25" customHeight="1" x14ac:dyDescent="0.25">
      <c r="F333" s="77"/>
      <c r="G333" s="77"/>
      <c r="H333" s="77"/>
      <c r="I333" s="77"/>
    </row>
    <row r="334" spans="6:9" ht="14.25" customHeight="1" x14ac:dyDescent="0.25">
      <c r="F334" s="77"/>
      <c r="G334" s="77"/>
      <c r="H334" s="77"/>
      <c r="I334" s="77"/>
    </row>
    <row r="335" spans="6:9" ht="14.25" customHeight="1" x14ac:dyDescent="0.25">
      <c r="F335" s="77"/>
      <c r="G335" s="77"/>
      <c r="H335" s="77"/>
      <c r="I335" s="77"/>
    </row>
    <row r="336" spans="6:9" ht="14.25" customHeight="1" x14ac:dyDescent="0.25">
      <c r="F336" s="77"/>
      <c r="G336" s="77"/>
      <c r="H336" s="77"/>
      <c r="I336" s="77"/>
    </row>
    <row r="337" spans="6:9" ht="14.25" customHeight="1" x14ac:dyDescent="0.25">
      <c r="F337" s="77"/>
      <c r="G337" s="77"/>
      <c r="H337" s="77"/>
      <c r="I337" s="77"/>
    </row>
    <row r="338" spans="6:9" ht="14.25" customHeight="1" x14ac:dyDescent="0.25">
      <c r="F338" s="77"/>
      <c r="G338" s="77"/>
      <c r="H338" s="77"/>
      <c r="I338" s="77"/>
    </row>
    <row r="339" spans="6:9" ht="14.25" customHeight="1" x14ac:dyDescent="0.25">
      <c r="F339" s="77"/>
      <c r="G339" s="77"/>
      <c r="H339" s="77"/>
      <c r="I339" s="77"/>
    </row>
    <row r="340" spans="6:9" ht="14.25" customHeight="1" x14ac:dyDescent="0.25">
      <c r="F340" s="77"/>
      <c r="G340" s="77"/>
      <c r="H340" s="77"/>
      <c r="I340" s="77"/>
    </row>
    <row r="341" spans="6:9" ht="14.25" customHeight="1" x14ac:dyDescent="0.25">
      <c r="F341" s="77"/>
      <c r="G341" s="77"/>
      <c r="H341" s="77"/>
      <c r="I341" s="77"/>
    </row>
    <row r="342" spans="6:9" ht="14.25" customHeight="1" x14ac:dyDescent="0.25">
      <c r="F342" s="77"/>
      <c r="G342" s="77"/>
      <c r="H342" s="77"/>
      <c r="I342" s="77"/>
    </row>
    <row r="343" spans="6:9" ht="14.25" customHeight="1" x14ac:dyDescent="0.25">
      <c r="F343" s="77"/>
      <c r="G343" s="77"/>
      <c r="H343" s="77"/>
      <c r="I343" s="77"/>
    </row>
    <row r="344" spans="6:9" ht="14.25" customHeight="1" x14ac:dyDescent="0.25">
      <c r="F344" s="77"/>
      <c r="G344" s="77"/>
      <c r="H344" s="77"/>
      <c r="I344" s="77"/>
    </row>
    <row r="345" spans="6:9" ht="14.25" customHeight="1" x14ac:dyDescent="0.25">
      <c r="F345" s="77"/>
      <c r="G345" s="77"/>
      <c r="H345" s="77"/>
      <c r="I345" s="77"/>
    </row>
    <row r="346" spans="6:9" ht="14.25" customHeight="1" x14ac:dyDescent="0.25">
      <c r="F346" s="77"/>
      <c r="G346" s="77"/>
      <c r="H346" s="77"/>
      <c r="I346" s="77"/>
    </row>
    <row r="347" spans="6:9" ht="14.25" customHeight="1" x14ac:dyDescent="0.25">
      <c r="F347" s="77"/>
      <c r="G347" s="77"/>
      <c r="H347" s="77"/>
      <c r="I347" s="77"/>
    </row>
    <row r="348" spans="6:9" ht="14.25" customHeight="1" x14ac:dyDescent="0.25">
      <c r="F348" s="77"/>
      <c r="G348" s="77"/>
      <c r="H348" s="77"/>
      <c r="I348" s="77"/>
    </row>
    <row r="349" spans="6:9" ht="14.25" customHeight="1" x14ac:dyDescent="0.25">
      <c r="F349" s="77"/>
      <c r="G349" s="77"/>
      <c r="H349" s="77"/>
      <c r="I349" s="77"/>
    </row>
    <row r="350" spans="6:9" ht="14.25" customHeight="1" x14ac:dyDescent="0.25">
      <c r="F350" s="77"/>
      <c r="G350" s="77"/>
      <c r="H350" s="77"/>
      <c r="I350" s="77"/>
    </row>
    <row r="351" spans="6:9" ht="14.25" customHeight="1" x14ac:dyDescent="0.25">
      <c r="F351" s="77"/>
      <c r="G351" s="77"/>
      <c r="H351" s="77"/>
      <c r="I351" s="77"/>
    </row>
    <row r="352" spans="6:9" ht="14.25" customHeight="1" x14ac:dyDescent="0.25">
      <c r="F352" s="77"/>
      <c r="G352" s="77"/>
      <c r="H352" s="77"/>
      <c r="I352" s="77"/>
    </row>
    <row r="353" spans="6:9" ht="14.25" customHeight="1" x14ac:dyDescent="0.25">
      <c r="F353" s="77"/>
      <c r="G353" s="77"/>
      <c r="H353" s="77"/>
      <c r="I353" s="77"/>
    </row>
    <row r="354" spans="6:9" ht="14.25" customHeight="1" x14ac:dyDescent="0.25">
      <c r="F354" s="77"/>
      <c r="G354" s="77"/>
      <c r="H354" s="77"/>
      <c r="I354" s="77"/>
    </row>
    <row r="355" spans="6:9" ht="14.25" customHeight="1" x14ac:dyDescent="0.25">
      <c r="F355" s="77"/>
      <c r="G355" s="77"/>
      <c r="H355" s="77"/>
      <c r="I355" s="77"/>
    </row>
    <row r="356" spans="6:9" ht="14.25" customHeight="1" x14ac:dyDescent="0.25">
      <c r="F356" s="77"/>
      <c r="G356" s="77"/>
      <c r="H356" s="77"/>
      <c r="I356" s="77"/>
    </row>
    <row r="357" spans="6:9" ht="14.25" customHeight="1" x14ac:dyDescent="0.25">
      <c r="F357" s="77"/>
      <c r="G357" s="77"/>
      <c r="H357" s="77"/>
      <c r="I357" s="77"/>
    </row>
    <row r="358" spans="6:9" ht="14.25" customHeight="1" x14ac:dyDescent="0.25">
      <c r="F358" s="77"/>
      <c r="G358" s="77"/>
      <c r="H358" s="77"/>
      <c r="I358" s="77"/>
    </row>
    <row r="359" spans="6:9" ht="14.25" customHeight="1" x14ac:dyDescent="0.25">
      <c r="F359" s="77"/>
      <c r="G359" s="77"/>
      <c r="H359" s="77"/>
      <c r="I359" s="77"/>
    </row>
    <row r="360" spans="6:9" ht="14.25" customHeight="1" x14ac:dyDescent="0.25">
      <c r="F360" s="77"/>
      <c r="G360" s="77"/>
      <c r="H360" s="77"/>
      <c r="I360" s="77"/>
    </row>
    <row r="361" spans="6:9" ht="14.25" customHeight="1" x14ac:dyDescent="0.25">
      <c r="F361" s="77"/>
      <c r="G361" s="77"/>
      <c r="H361" s="77"/>
      <c r="I361" s="77"/>
    </row>
    <row r="362" spans="6:9" ht="14.25" customHeight="1" x14ac:dyDescent="0.25">
      <c r="F362" s="77"/>
      <c r="G362" s="77"/>
      <c r="H362" s="77"/>
      <c r="I362" s="77"/>
    </row>
    <row r="363" spans="6:9" ht="14.25" customHeight="1" x14ac:dyDescent="0.25">
      <c r="F363" s="77"/>
      <c r="G363" s="77"/>
      <c r="H363" s="77"/>
      <c r="I363" s="77"/>
    </row>
    <row r="364" spans="6:9" ht="14.25" customHeight="1" x14ac:dyDescent="0.25">
      <c r="F364" s="77"/>
      <c r="G364" s="77"/>
      <c r="H364" s="77"/>
      <c r="I364" s="77"/>
    </row>
    <row r="365" spans="6:9" ht="14.25" customHeight="1" x14ac:dyDescent="0.25">
      <c r="F365" s="77"/>
      <c r="G365" s="77"/>
      <c r="H365" s="77"/>
      <c r="I365" s="77"/>
    </row>
    <row r="366" spans="6:9" ht="14.25" customHeight="1" x14ac:dyDescent="0.25">
      <c r="F366" s="77"/>
      <c r="G366" s="77"/>
      <c r="H366" s="77"/>
      <c r="I366" s="77"/>
    </row>
    <row r="367" spans="6:9" ht="14.25" customHeight="1" x14ac:dyDescent="0.25">
      <c r="F367" s="77"/>
      <c r="G367" s="77"/>
      <c r="H367" s="77"/>
      <c r="I367" s="77"/>
    </row>
    <row r="368" spans="6:9" ht="14.25" customHeight="1" x14ac:dyDescent="0.25">
      <c r="F368" s="77"/>
      <c r="G368" s="77"/>
      <c r="H368" s="77"/>
      <c r="I368" s="77"/>
    </row>
    <row r="369" spans="6:9" ht="14.25" customHeight="1" x14ac:dyDescent="0.25">
      <c r="F369" s="77"/>
      <c r="G369" s="77"/>
      <c r="H369" s="77"/>
      <c r="I369" s="77"/>
    </row>
    <row r="370" spans="6:9" ht="14.25" customHeight="1" x14ac:dyDescent="0.25">
      <c r="F370" s="77"/>
      <c r="G370" s="77"/>
      <c r="H370" s="77"/>
      <c r="I370" s="77"/>
    </row>
    <row r="371" spans="6:9" ht="14.25" customHeight="1" x14ac:dyDescent="0.25">
      <c r="F371" s="77"/>
      <c r="G371" s="77"/>
      <c r="H371" s="77"/>
      <c r="I371" s="77"/>
    </row>
    <row r="372" spans="6:9" ht="14.25" customHeight="1" x14ac:dyDescent="0.25">
      <c r="F372" s="77"/>
      <c r="G372" s="77"/>
      <c r="H372" s="77"/>
      <c r="I372" s="77"/>
    </row>
    <row r="373" spans="6:9" ht="14.25" customHeight="1" x14ac:dyDescent="0.25">
      <c r="F373" s="77"/>
      <c r="G373" s="77"/>
      <c r="H373" s="77"/>
      <c r="I373" s="77"/>
    </row>
    <row r="374" spans="6:9" ht="14.25" customHeight="1" x14ac:dyDescent="0.25">
      <c r="F374" s="77"/>
      <c r="G374" s="77"/>
      <c r="H374" s="77"/>
      <c r="I374" s="77"/>
    </row>
    <row r="375" spans="6:9" ht="14.25" customHeight="1" x14ac:dyDescent="0.25">
      <c r="F375" s="77"/>
      <c r="G375" s="77"/>
      <c r="H375" s="77"/>
      <c r="I375" s="77"/>
    </row>
    <row r="376" spans="6:9" ht="14.25" customHeight="1" x14ac:dyDescent="0.25">
      <c r="F376" s="77"/>
      <c r="G376" s="77"/>
      <c r="H376" s="77"/>
      <c r="I376" s="77"/>
    </row>
    <row r="377" spans="6:9" ht="14.25" customHeight="1" x14ac:dyDescent="0.25">
      <c r="F377" s="77"/>
      <c r="G377" s="77"/>
      <c r="H377" s="77"/>
      <c r="I377" s="77"/>
    </row>
    <row r="378" spans="6:9" ht="14.25" customHeight="1" x14ac:dyDescent="0.25">
      <c r="F378" s="77"/>
      <c r="G378" s="77"/>
      <c r="H378" s="77"/>
      <c r="I378" s="77"/>
    </row>
    <row r="379" spans="6:9" ht="14.25" customHeight="1" x14ac:dyDescent="0.25">
      <c r="F379" s="77"/>
      <c r="G379" s="77"/>
      <c r="H379" s="77"/>
      <c r="I379" s="77"/>
    </row>
    <row r="380" spans="6:9" ht="14.25" customHeight="1" x14ac:dyDescent="0.25">
      <c r="F380" s="77"/>
      <c r="G380" s="77"/>
      <c r="H380" s="77"/>
      <c r="I380" s="77"/>
    </row>
    <row r="381" spans="6:9" ht="14.25" customHeight="1" x14ac:dyDescent="0.25">
      <c r="F381" s="77"/>
      <c r="G381" s="77"/>
      <c r="H381" s="77"/>
      <c r="I381" s="77"/>
    </row>
    <row r="382" spans="6:9" ht="14.25" customHeight="1" x14ac:dyDescent="0.25">
      <c r="F382" s="77"/>
      <c r="G382" s="77"/>
      <c r="H382" s="77"/>
      <c r="I382" s="77"/>
    </row>
    <row r="383" spans="6:9" ht="14.25" customHeight="1" x14ac:dyDescent="0.25">
      <c r="F383" s="77"/>
      <c r="G383" s="77"/>
      <c r="H383" s="77"/>
      <c r="I383" s="77"/>
    </row>
    <row r="384" spans="6:9" ht="14.25" customHeight="1" x14ac:dyDescent="0.25">
      <c r="F384" s="77"/>
      <c r="G384" s="77"/>
      <c r="H384" s="77"/>
      <c r="I384" s="77"/>
    </row>
    <row r="385" spans="6:9" ht="14.25" customHeight="1" x14ac:dyDescent="0.25">
      <c r="F385" s="77"/>
      <c r="G385" s="77"/>
      <c r="H385" s="77"/>
      <c r="I385" s="77"/>
    </row>
    <row r="386" spans="6:9" ht="14.25" customHeight="1" x14ac:dyDescent="0.25">
      <c r="F386" s="77"/>
      <c r="G386" s="77"/>
      <c r="H386" s="77"/>
      <c r="I386" s="77"/>
    </row>
    <row r="387" spans="6:9" ht="14.25" customHeight="1" x14ac:dyDescent="0.25">
      <c r="F387" s="77"/>
      <c r="G387" s="77"/>
      <c r="H387" s="77"/>
      <c r="I387" s="77"/>
    </row>
    <row r="388" spans="6:9" ht="14.25" customHeight="1" x14ac:dyDescent="0.25">
      <c r="F388" s="77"/>
      <c r="G388" s="77"/>
      <c r="H388" s="77"/>
      <c r="I388" s="77"/>
    </row>
    <row r="389" spans="6:9" ht="14.25" customHeight="1" x14ac:dyDescent="0.25">
      <c r="F389" s="77"/>
      <c r="G389" s="77"/>
      <c r="H389" s="77"/>
      <c r="I389" s="77"/>
    </row>
    <row r="390" spans="6:9" ht="14.25" customHeight="1" x14ac:dyDescent="0.25">
      <c r="F390" s="77"/>
      <c r="G390" s="77"/>
      <c r="H390" s="77"/>
      <c r="I390" s="77"/>
    </row>
    <row r="391" spans="6:9" ht="14.25" customHeight="1" x14ac:dyDescent="0.25">
      <c r="F391" s="77"/>
      <c r="G391" s="77"/>
      <c r="H391" s="77"/>
      <c r="I391" s="77"/>
    </row>
    <row r="392" spans="6:9" ht="14.25" customHeight="1" x14ac:dyDescent="0.25">
      <c r="F392" s="77"/>
      <c r="G392" s="77"/>
      <c r="H392" s="77"/>
      <c r="I392" s="77"/>
    </row>
    <row r="393" spans="6:9" ht="14.25" customHeight="1" x14ac:dyDescent="0.25">
      <c r="F393" s="77"/>
      <c r="G393" s="77"/>
      <c r="H393" s="77"/>
      <c r="I393" s="77"/>
    </row>
    <row r="394" spans="6:9" ht="14.25" customHeight="1" x14ac:dyDescent="0.25">
      <c r="F394" s="77"/>
      <c r="G394" s="77"/>
      <c r="H394" s="77"/>
      <c r="I394" s="77"/>
    </row>
    <row r="395" spans="6:9" ht="14.25" customHeight="1" x14ac:dyDescent="0.25">
      <c r="F395" s="77"/>
      <c r="G395" s="77"/>
      <c r="H395" s="77"/>
      <c r="I395" s="77"/>
    </row>
    <row r="396" spans="6:9" ht="14.25" customHeight="1" x14ac:dyDescent="0.25">
      <c r="F396" s="77"/>
      <c r="G396" s="77"/>
      <c r="H396" s="77"/>
      <c r="I396" s="77"/>
    </row>
    <row r="397" spans="6:9" ht="14.25" customHeight="1" x14ac:dyDescent="0.25">
      <c r="F397" s="77"/>
      <c r="G397" s="77"/>
      <c r="H397" s="77"/>
      <c r="I397" s="77"/>
    </row>
    <row r="398" spans="6:9" ht="14.25" customHeight="1" x14ac:dyDescent="0.25">
      <c r="F398" s="77"/>
      <c r="G398" s="77"/>
      <c r="H398" s="77"/>
      <c r="I398" s="77"/>
    </row>
    <row r="399" spans="6:9" ht="14.25" customHeight="1" x14ac:dyDescent="0.25">
      <c r="F399" s="77"/>
      <c r="G399" s="77"/>
      <c r="H399" s="77"/>
      <c r="I399" s="77"/>
    </row>
    <row r="400" spans="6:9" ht="14.25" customHeight="1" x14ac:dyDescent="0.25">
      <c r="F400" s="77"/>
      <c r="G400" s="77"/>
      <c r="H400" s="77"/>
      <c r="I400" s="77"/>
    </row>
    <row r="401" spans="6:9" ht="14.25" customHeight="1" x14ac:dyDescent="0.25">
      <c r="F401" s="77"/>
      <c r="G401" s="77"/>
      <c r="H401" s="77"/>
      <c r="I401" s="77"/>
    </row>
    <row r="402" spans="6:9" ht="14.25" customHeight="1" x14ac:dyDescent="0.25">
      <c r="F402" s="77"/>
      <c r="G402" s="77"/>
      <c r="H402" s="77"/>
      <c r="I402" s="77"/>
    </row>
    <row r="403" spans="6:9" ht="14.25" customHeight="1" x14ac:dyDescent="0.25">
      <c r="F403" s="77"/>
      <c r="G403" s="77"/>
      <c r="H403" s="77"/>
      <c r="I403" s="77"/>
    </row>
    <row r="404" spans="6:9" ht="14.25" customHeight="1" x14ac:dyDescent="0.25">
      <c r="F404" s="77"/>
      <c r="G404" s="77"/>
      <c r="H404" s="77"/>
      <c r="I404" s="77"/>
    </row>
    <row r="405" spans="6:9" ht="14.25" customHeight="1" x14ac:dyDescent="0.25">
      <c r="F405" s="77"/>
      <c r="G405" s="77"/>
      <c r="H405" s="77"/>
      <c r="I405" s="77"/>
    </row>
    <row r="406" spans="6:9" ht="14.25" customHeight="1" x14ac:dyDescent="0.25">
      <c r="F406" s="77"/>
      <c r="G406" s="77"/>
      <c r="H406" s="77"/>
      <c r="I406" s="77"/>
    </row>
    <row r="407" spans="6:9" ht="14.25" customHeight="1" x14ac:dyDescent="0.25">
      <c r="F407" s="77"/>
      <c r="G407" s="77"/>
      <c r="H407" s="77"/>
      <c r="I407" s="77"/>
    </row>
    <row r="408" spans="6:9" ht="14.25" customHeight="1" x14ac:dyDescent="0.25">
      <c r="F408" s="77"/>
      <c r="G408" s="77"/>
      <c r="H408" s="77"/>
      <c r="I408" s="77"/>
    </row>
    <row r="409" spans="6:9" ht="14.25" customHeight="1" x14ac:dyDescent="0.25">
      <c r="F409" s="77"/>
      <c r="G409" s="77"/>
      <c r="H409" s="77"/>
      <c r="I409" s="77"/>
    </row>
    <row r="410" spans="6:9" ht="14.25" customHeight="1" x14ac:dyDescent="0.25">
      <c r="F410" s="77"/>
      <c r="G410" s="77"/>
      <c r="H410" s="77"/>
      <c r="I410" s="77"/>
    </row>
    <row r="411" spans="6:9" ht="14.25" customHeight="1" x14ac:dyDescent="0.25">
      <c r="F411" s="77"/>
      <c r="G411" s="77"/>
      <c r="H411" s="77"/>
      <c r="I411" s="77"/>
    </row>
    <row r="412" spans="6:9" ht="14.25" customHeight="1" x14ac:dyDescent="0.25">
      <c r="F412" s="77"/>
      <c r="G412" s="77"/>
      <c r="H412" s="77"/>
      <c r="I412" s="77"/>
    </row>
    <row r="413" spans="6:9" ht="14.25" customHeight="1" x14ac:dyDescent="0.25">
      <c r="F413" s="77"/>
      <c r="G413" s="77"/>
      <c r="H413" s="77"/>
      <c r="I413" s="77"/>
    </row>
    <row r="414" spans="6:9" ht="14.25" customHeight="1" x14ac:dyDescent="0.25">
      <c r="F414" s="77"/>
      <c r="G414" s="77"/>
      <c r="H414" s="77"/>
      <c r="I414" s="77"/>
    </row>
    <row r="415" spans="6:9" ht="14.25" customHeight="1" x14ac:dyDescent="0.25">
      <c r="F415" s="77"/>
      <c r="G415" s="77"/>
      <c r="H415" s="77"/>
      <c r="I415" s="77"/>
    </row>
    <row r="416" spans="6:9" ht="14.25" customHeight="1" x14ac:dyDescent="0.25">
      <c r="F416" s="77"/>
      <c r="G416" s="77"/>
      <c r="H416" s="77"/>
      <c r="I416" s="77"/>
    </row>
    <row r="417" spans="6:9" ht="14.25" customHeight="1" x14ac:dyDescent="0.25">
      <c r="F417" s="77"/>
      <c r="G417" s="77"/>
      <c r="H417" s="77"/>
      <c r="I417" s="77"/>
    </row>
    <row r="418" spans="6:9" ht="14.25" customHeight="1" x14ac:dyDescent="0.25">
      <c r="F418" s="77"/>
      <c r="G418" s="77"/>
      <c r="H418" s="77"/>
      <c r="I418" s="77"/>
    </row>
    <row r="419" spans="6:9" ht="14.25" customHeight="1" x14ac:dyDescent="0.25">
      <c r="F419" s="77"/>
      <c r="G419" s="77"/>
      <c r="H419" s="77"/>
      <c r="I419" s="77"/>
    </row>
    <row r="420" spans="6:9" ht="14.25" customHeight="1" x14ac:dyDescent="0.25">
      <c r="F420" s="77"/>
      <c r="G420" s="77"/>
      <c r="H420" s="77"/>
      <c r="I420" s="77"/>
    </row>
    <row r="421" spans="6:9" ht="14.25" customHeight="1" x14ac:dyDescent="0.25">
      <c r="F421" s="77"/>
      <c r="G421" s="77"/>
      <c r="H421" s="77"/>
      <c r="I421" s="77"/>
    </row>
    <row r="422" spans="6:9" ht="14.25" customHeight="1" x14ac:dyDescent="0.25">
      <c r="F422" s="77"/>
      <c r="G422" s="77"/>
      <c r="H422" s="77"/>
      <c r="I422" s="77"/>
    </row>
    <row r="423" spans="6:9" ht="14.25" customHeight="1" x14ac:dyDescent="0.25">
      <c r="F423" s="77"/>
      <c r="G423" s="77"/>
      <c r="H423" s="77"/>
      <c r="I423" s="77"/>
    </row>
    <row r="424" spans="6:9" ht="14.25" customHeight="1" x14ac:dyDescent="0.25">
      <c r="F424" s="77"/>
      <c r="G424" s="77"/>
      <c r="H424" s="77"/>
      <c r="I424" s="77"/>
    </row>
    <row r="425" spans="6:9" ht="14.25" customHeight="1" x14ac:dyDescent="0.25">
      <c r="F425" s="77"/>
      <c r="G425" s="77"/>
      <c r="H425" s="77"/>
      <c r="I425" s="77"/>
    </row>
    <row r="426" spans="6:9" ht="14.25" customHeight="1" x14ac:dyDescent="0.25">
      <c r="F426" s="77"/>
      <c r="G426" s="77"/>
      <c r="H426" s="77"/>
      <c r="I426" s="77"/>
    </row>
    <row r="427" spans="6:9" ht="14.25" customHeight="1" x14ac:dyDescent="0.25">
      <c r="F427" s="77"/>
      <c r="G427" s="77"/>
      <c r="H427" s="77"/>
      <c r="I427" s="77"/>
    </row>
    <row r="428" spans="6:9" ht="14.25" customHeight="1" x14ac:dyDescent="0.25">
      <c r="F428" s="77"/>
      <c r="G428" s="77"/>
      <c r="H428" s="77"/>
      <c r="I428" s="77"/>
    </row>
    <row r="429" spans="6:9" ht="14.25" customHeight="1" x14ac:dyDescent="0.25">
      <c r="F429" s="77"/>
      <c r="G429" s="77"/>
      <c r="H429" s="77"/>
      <c r="I429" s="77"/>
    </row>
    <row r="430" spans="6:9" ht="14.25" customHeight="1" x14ac:dyDescent="0.25">
      <c r="F430" s="77"/>
      <c r="G430" s="77"/>
      <c r="H430" s="77"/>
      <c r="I430" s="77"/>
    </row>
    <row r="431" spans="6:9" ht="14.25" customHeight="1" x14ac:dyDescent="0.25">
      <c r="F431" s="77"/>
      <c r="G431" s="77"/>
      <c r="H431" s="77"/>
      <c r="I431" s="77"/>
    </row>
    <row r="432" spans="6:9" ht="14.25" customHeight="1" x14ac:dyDescent="0.25">
      <c r="F432" s="77"/>
      <c r="G432" s="77"/>
      <c r="H432" s="77"/>
      <c r="I432" s="77"/>
    </row>
    <row r="433" spans="6:9" ht="14.25" customHeight="1" x14ac:dyDescent="0.25">
      <c r="F433" s="77"/>
      <c r="G433" s="77"/>
      <c r="H433" s="77"/>
      <c r="I433" s="77"/>
    </row>
    <row r="434" spans="6:9" ht="14.25" customHeight="1" x14ac:dyDescent="0.25">
      <c r="F434" s="77"/>
      <c r="G434" s="77"/>
      <c r="H434" s="77"/>
      <c r="I434" s="77"/>
    </row>
    <row r="435" spans="6:9" ht="14.25" customHeight="1" x14ac:dyDescent="0.25">
      <c r="F435" s="77"/>
      <c r="G435" s="77"/>
      <c r="H435" s="77"/>
      <c r="I435" s="77"/>
    </row>
    <row r="436" spans="6:9" ht="14.25" customHeight="1" x14ac:dyDescent="0.25">
      <c r="F436" s="77"/>
      <c r="G436" s="77"/>
      <c r="H436" s="77"/>
      <c r="I436" s="77"/>
    </row>
    <row r="437" spans="6:9" ht="14.25" customHeight="1" x14ac:dyDescent="0.25">
      <c r="F437" s="77"/>
      <c r="G437" s="77"/>
      <c r="H437" s="77"/>
      <c r="I437" s="77"/>
    </row>
    <row r="438" spans="6:9" ht="14.25" customHeight="1" x14ac:dyDescent="0.25">
      <c r="F438" s="77"/>
      <c r="G438" s="77"/>
      <c r="H438" s="77"/>
      <c r="I438" s="77"/>
    </row>
    <row r="439" spans="6:9" ht="14.25" customHeight="1" x14ac:dyDescent="0.25">
      <c r="F439" s="77"/>
      <c r="G439" s="77"/>
      <c r="H439" s="77"/>
      <c r="I439" s="77"/>
    </row>
    <row r="440" spans="6:9" ht="14.25" customHeight="1" x14ac:dyDescent="0.25">
      <c r="F440" s="77"/>
      <c r="G440" s="77"/>
      <c r="H440" s="77"/>
      <c r="I440" s="77"/>
    </row>
    <row r="441" spans="6:9" ht="14.25" customHeight="1" x14ac:dyDescent="0.25">
      <c r="F441" s="77"/>
      <c r="G441" s="77"/>
      <c r="H441" s="77"/>
      <c r="I441" s="77"/>
    </row>
    <row r="442" spans="6:9" ht="14.25" customHeight="1" x14ac:dyDescent="0.25">
      <c r="F442" s="77"/>
      <c r="G442" s="77"/>
      <c r="H442" s="77"/>
      <c r="I442" s="77"/>
    </row>
    <row r="443" spans="6:9" ht="14.25" customHeight="1" x14ac:dyDescent="0.25">
      <c r="F443" s="77"/>
      <c r="G443" s="77"/>
      <c r="H443" s="77"/>
      <c r="I443" s="77"/>
    </row>
    <row r="444" spans="6:9" ht="14.25" customHeight="1" x14ac:dyDescent="0.25">
      <c r="F444" s="77"/>
      <c r="G444" s="77"/>
      <c r="H444" s="77"/>
      <c r="I444" s="77"/>
    </row>
    <row r="445" spans="6:9" ht="14.25" customHeight="1" x14ac:dyDescent="0.25">
      <c r="F445" s="77"/>
      <c r="G445" s="77"/>
      <c r="H445" s="77"/>
      <c r="I445" s="77"/>
    </row>
    <row r="446" spans="6:9" ht="14.25" customHeight="1" x14ac:dyDescent="0.25">
      <c r="F446" s="77"/>
      <c r="G446" s="77"/>
      <c r="H446" s="77"/>
      <c r="I446" s="77"/>
    </row>
    <row r="447" spans="6:9" ht="14.25" customHeight="1" x14ac:dyDescent="0.25">
      <c r="F447" s="77"/>
      <c r="G447" s="77"/>
      <c r="H447" s="77"/>
      <c r="I447" s="77"/>
    </row>
    <row r="448" spans="6:9" ht="14.25" customHeight="1" x14ac:dyDescent="0.25">
      <c r="F448" s="77"/>
      <c r="G448" s="77"/>
      <c r="H448" s="77"/>
      <c r="I448" s="77"/>
    </row>
    <row r="449" spans="6:9" ht="14.25" customHeight="1" x14ac:dyDescent="0.25">
      <c r="F449" s="77"/>
      <c r="G449" s="77"/>
      <c r="H449" s="77"/>
      <c r="I449" s="77"/>
    </row>
    <row r="450" spans="6:9" ht="14.25" customHeight="1" x14ac:dyDescent="0.25">
      <c r="F450" s="77"/>
      <c r="G450" s="77"/>
      <c r="H450" s="77"/>
      <c r="I450" s="77"/>
    </row>
    <row r="451" spans="6:9" ht="14.25" customHeight="1" x14ac:dyDescent="0.25">
      <c r="F451" s="77"/>
      <c r="G451" s="77"/>
      <c r="H451" s="77"/>
      <c r="I451" s="77"/>
    </row>
    <row r="452" spans="6:9" ht="14.25" customHeight="1" x14ac:dyDescent="0.25">
      <c r="F452" s="77"/>
      <c r="G452" s="77"/>
      <c r="H452" s="77"/>
      <c r="I452" s="77"/>
    </row>
    <row r="453" spans="6:9" ht="14.25" customHeight="1" x14ac:dyDescent="0.25">
      <c r="F453" s="77"/>
      <c r="G453" s="77"/>
      <c r="H453" s="77"/>
      <c r="I453" s="77"/>
    </row>
    <row r="454" spans="6:9" ht="14.25" customHeight="1" x14ac:dyDescent="0.25">
      <c r="F454" s="77"/>
      <c r="G454" s="77"/>
      <c r="H454" s="77"/>
      <c r="I454" s="77"/>
    </row>
    <row r="455" spans="6:9" ht="14.25" customHeight="1" x14ac:dyDescent="0.25">
      <c r="F455" s="77"/>
      <c r="G455" s="77"/>
      <c r="H455" s="77"/>
      <c r="I455" s="77"/>
    </row>
    <row r="456" spans="6:9" ht="14.25" customHeight="1" x14ac:dyDescent="0.25">
      <c r="F456" s="77"/>
      <c r="G456" s="77"/>
      <c r="H456" s="77"/>
      <c r="I456" s="77"/>
    </row>
    <row r="457" spans="6:9" ht="14.25" customHeight="1" x14ac:dyDescent="0.25">
      <c r="F457" s="77"/>
      <c r="G457" s="77"/>
      <c r="H457" s="77"/>
      <c r="I457" s="77"/>
    </row>
    <row r="458" spans="6:9" ht="14.25" customHeight="1" x14ac:dyDescent="0.25">
      <c r="F458" s="77"/>
      <c r="G458" s="77"/>
      <c r="H458" s="77"/>
      <c r="I458" s="77"/>
    </row>
    <row r="459" spans="6:9" ht="14.25" customHeight="1" x14ac:dyDescent="0.25">
      <c r="F459" s="77"/>
      <c r="G459" s="77"/>
      <c r="H459" s="77"/>
      <c r="I459" s="77"/>
    </row>
    <row r="460" spans="6:9" ht="14.25" customHeight="1" x14ac:dyDescent="0.25">
      <c r="F460" s="77"/>
      <c r="G460" s="77"/>
      <c r="H460" s="77"/>
      <c r="I460" s="77"/>
    </row>
    <row r="461" spans="6:9" ht="14.25" customHeight="1" x14ac:dyDescent="0.25">
      <c r="F461" s="77"/>
      <c r="G461" s="77"/>
      <c r="H461" s="77"/>
      <c r="I461" s="77"/>
    </row>
    <row r="462" spans="6:9" ht="14.25" customHeight="1" x14ac:dyDescent="0.25">
      <c r="F462" s="77"/>
      <c r="G462" s="77"/>
      <c r="H462" s="77"/>
      <c r="I462" s="77"/>
    </row>
    <row r="463" spans="6:9" ht="14.25" customHeight="1" x14ac:dyDescent="0.25">
      <c r="F463" s="77"/>
      <c r="G463" s="77"/>
      <c r="H463" s="77"/>
      <c r="I463" s="77"/>
    </row>
    <row r="464" spans="6:9" ht="14.25" customHeight="1" x14ac:dyDescent="0.25">
      <c r="F464" s="77"/>
      <c r="G464" s="77"/>
      <c r="H464" s="77"/>
      <c r="I464" s="77"/>
    </row>
    <row r="465" spans="6:9" ht="14.25" customHeight="1" x14ac:dyDescent="0.25">
      <c r="F465" s="77"/>
      <c r="G465" s="77"/>
      <c r="H465" s="77"/>
      <c r="I465" s="77"/>
    </row>
    <row r="466" spans="6:9" ht="14.25" customHeight="1" x14ac:dyDescent="0.25">
      <c r="F466" s="77"/>
      <c r="G466" s="77"/>
      <c r="H466" s="77"/>
      <c r="I466" s="77"/>
    </row>
    <row r="467" spans="6:9" ht="14.25" customHeight="1" x14ac:dyDescent="0.25">
      <c r="F467" s="77"/>
      <c r="G467" s="77"/>
      <c r="H467" s="77"/>
      <c r="I467" s="77"/>
    </row>
    <row r="468" spans="6:9" ht="14.25" customHeight="1" x14ac:dyDescent="0.25">
      <c r="F468" s="77"/>
      <c r="G468" s="77"/>
      <c r="H468" s="77"/>
      <c r="I468" s="77"/>
    </row>
    <row r="469" spans="6:9" ht="14.25" customHeight="1" x14ac:dyDescent="0.25">
      <c r="F469" s="77"/>
      <c r="G469" s="77"/>
      <c r="H469" s="77"/>
      <c r="I469" s="77"/>
    </row>
    <row r="470" spans="6:9" ht="14.25" customHeight="1" x14ac:dyDescent="0.25">
      <c r="F470" s="77"/>
      <c r="G470" s="77"/>
      <c r="H470" s="77"/>
      <c r="I470" s="77"/>
    </row>
    <row r="471" spans="6:9" ht="14.25" customHeight="1" x14ac:dyDescent="0.25">
      <c r="F471" s="77"/>
      <c r="G471" s="77"/>
      <c r="H471" s="77"/>
      <c r="I471" s="77"/>
    </row>
    <row r="472" spans="6:9" ht="14.25" customHeight="1" x14ac:dyDescent="0.25">
      <c r="F472" s="77"/>
      <c r="G472" s="77"/>
      <c r="H472" s="77"/>
      <c r="I472" s="77"/>
    </row>
    <row r="473" spans="6:9" ht="14.25" customHeight="1" x14ac:dyDescent="0.25">
      <c r="F473" s="77"/>
      <c r="G473" s="77"/>
      <c r="H473" s="77"/>
      <c r="I473" s="77"/>
    </row>
    <row r="474" spans="6:9" ht="14.25" customHeight="1" x14ac:dyDescent="0.25">
      <c r="F474" s="77"/>
      <c r="G474" s="77"/>
      <c r="H474" s="77"/>
      <c r="I474" s="77"/>
    </row>
    <row r="475" spans="6:9" ht="14.25" customHeight="1" x14ac:dyDescent="0.25">
      <c r="F475" s="77"/>
      <c r="G475" s="77"/>
      <c r="H475" s="77"/>
      <c r="I475" s="77"/>
    </row>
    <row r="476" spans="6:9" ht="14.25" customHeight="1" x14ac:dyDescent="0.25">
      <c r="F476" s="77"/>
      <c r="G476" s="77"/>
      <c r="H476" s="77"/>
      <c r="I476" s="77"/>
    </row>
    <row r="477" spans="6:9" ht="14.25" customHeight="1" x14ac:dyDescent="0.25">
      <c r="F477" s="77"/>
      <c r="G477" s="77"/>
      <c r="H477" s="77"/>
      <c r="I477" s="77"/>
    </row>
    <row r="478" spans="6:9" ht="14.25" customHeight="1" x14ac:dyDescent="0.25">
      <c r="F478" s="77"/>
      <c r="G478" s="77"/>
      <c r="H478" s="77"/>
      <c r="I478" s="77"/>
    </row>
    <row r="479" spans="6:9" ht="14.25" customHeight="1" x14ac:dyDescent="0.25">
      <c r="F479" s="77"/>
      <c r="G479" s="77"/>
      <c r="H479" s="77"/>
      <c r="I479" s="77"/>
    </row>
    <row r="480" spans="6:9" ht="14.25" customHeight="1" x14ac:dyDescent="0.25">
      <c r="F480" s="77"/>
      <c r="G480" s="77"/>
      <c r="H480" s="77"/>
      <c r="I480" s="77"/>
    </row>
    <row r="481" spans="6:9" ht="14.25" customHeight="1" x14ac:dyDescent="0.25">
      <c r="F481" s="77"/>
      <c r="G481" s="77"/>
      <c r="H481" s="77"/>
      <c r="I481" s="77"/>
    </row>
    <row r="482" spans="6:9" ht="14.25" customHeight="1" x14ac:dyDescent="0.25">
      <c r="F482" s="77"/>
      <c r="G482" s="77"/>
      <c r="H482" s="77"/>
      <c r="I482" s="77"/>
    </row>
    <row r="483" spans="6:9" ht="14.25" customHeight="1" x14ac:dyDescent="0.25">
      <c r="F483" s="77"/>
      <c r="G483" s="77"/>
      <c r="H483" s="77"/>
      <c r="I483" s="77"/>
    </row>
    <row r="484" spans="6:9" ht="14.25" customHeight="1" x14ac:dyDescent="0.25">
      <c r="F484" s="77"/>
      <c r="G484" s="77"/>
      <c r="H484" s="77"/>
      <c r="I484" s="77"/>
    </row>
    <row r="485" spans="6:9" ht="14.25" customHeight="1" x14ac:dyDescent="0.25">
      <c r="F485" s="77"/>
      <c r="G485" s="77"/>
      <c r="H485" s="77"/>
      <c r="I485" s="77"/>
    </row>
    <row r="486" spans="6:9" ht="14.25" customHeight="1" x14ac:dyDescent="0.25">
      <c r="F486" s="77"/>
      <c r="G486" s="77"/>
      <c r="H486" s="77"/>
      <c r="I486" s="77"/>
    </row>
    <row r="487" spans="6:9" ht="14.25" customHeight="1" x14ac:dyDescent="0.25">
      <c r="F487" s="77"/>
      <c r="G487" s="77"/>
      <c r="H487" s="77"/>
      <c r="I487" s="77"/>
    </row>
    <row r="488" spans="6:9" ht="14.25" customHeight="1" x14ac:dyDescent="0.25">
      <c r="F488" s="77"/>
      <c r="G488" s="77"/>
      <c r="H488" s="77"/>
      <c r="I488" s="77"/>
    </row>
    <row r="489" spans="6:9" ht="14.25" customHeight="1" x14ac:dyDescent="0.25">
      <c r="F489" s="77"/>
      <c r="G489" s="77"/>
      <c r="H489" s="77"/>
      <c r="I489" s="77"/>
    </row>
    <row r="490" spans="6:9" ht="14.25" customHeight="1" x14ac:dyDescent="0.25">
      <c r="F490" s="77"/>
      <c r="G490" s="77"/>
      <c r="H490" s="77"/>
      <c r="I490" s="77"/>
    </row>
    <row r="491" spans="6:9" ht="14.25" customHeight="1" x14ac:dyDescent="0.25">
      <c r="F491" s="77"/>
      <c r="G491" s="77"/>
      <c r="H491" s="77"/>
      <c r="I491" s="77"/>
    </row>
    <row r="492" spans="6:9" ht="14.25" customHeight="1" x14ac:dyDescent="0.25">
      <c r="F492" s="77"/>
      <c r="G492" s="77"/>
      <c r="H492" s="77"/>
      <c r="I492" s="77"/>
    </row>
    <row r="493" spans="6:9" ht="14.25" customHeight="1" x14ac:dyDescent="0.25">
      <c r="F493" s="77"/>
      <c r="G493" s="77"/>
      <c r="H493" s="77"/>
      <c r="I493" s="77"/>
    </row>
    <row r="494" spans="6:9" ht="14.25" customHeight="1" x14ac:dyDescent="0.25">
      <c r="F494" s="77"/>
      <c r="G494" s="77"/>
      <c r="H494" s="77"/>
      <c r="I494" s="77"/>
    </row>
    <row r="495" spans="6:9" ht="14.25" customHeight="1" x14ac:dyDescent="0.25">
      <c r="F495" s="77"/>
      <c r="G495" s="77"/>
      <c r="H495" s="77"/>
      <c r="I495" s="77"/>
    </row>
    <row r="496" spans="6:9" ht="14.25" customHeight="1" x14ac:dyDescent="0.25">
      <c r="F496" s="77"/>
      <c r="G496" s="77"/>
      <c r="H496" s="77"/>
      <c r="I496" s="77"/>
    </row>
    <row r="497" spans="6:9" ht="14.25" customHeight="1" x14ac:dyDescent="0.25">
      <c r="F497" s="77"/>
      <c r="G497" s="77"/>
      <c r="H497" s="77"/>
      <c r="I497" s="77"/>
    </row>
    <row r="498" spans="6:9" ht="14.25" customHeight="1" x14ac:dyDescent="0.25">
      <c r="F498" s="77"/>
      <c r="G498" s="77"/>
      <c r="H498" s="77"/>
      <c r="I498" s="77"/>
    </row>
    <row r="499" spans="6:9" ht="14.25" customHeight="1" x14ac:dyDescent="0.25">
      <c r="F499" s="77"/>
      <c r="G499" s="77"/>
      <c r="H499" s="77"/>
      <c r="I499" s="77"/>
    </row>
    <row r="500" spans="6:9" ht="14.25" customHeight="1" x14ac:dyDescent="0.25">
      <c r="F500" s="77"/>
      <c r="G500" s="77"/>
      <c r="H500" s="77"/>
      <c r="I500" s="77"/>
    </row>
    <row r="501" spans="6:9" ht="14.25" customHeight="1" x14ac:dyDescent="0.25">
      <c r="F501" s="77"/>
      <c r="G501" s="77"/>
      <c r="H501" s="77"/>
      <c r="I501" s="77"/>
    </row>
    <row r="502" spans="6:9" ht="14.25" customHeight="1" x14ac:dyDescent="0.25">
      <c r="F502" s="77"/>
      <c r="G502" s="77"/>
      <c r="H502" s="77"/>
      <c r="I502" s="77"/>
    </row>
    <row r="503" spans="6:9" ht="14.25" customHeight="1" x14ac:dyDescent="0.25">
      <c r="F503" s="77"/>
      <c r="G503" s="77"/>
      <c r="H503" s="77"/>
      <c r="I503" s="77"/>
    </row>
    <row r="504" spans="6:9" ht="14.25" customHeight="1" x14ac:dyDescent="0.25">
      <c r="F504" s="77"/>
      <c r="G504" s="77"/>
      <c r="H504" s="77"/>
      <c r="I504" s="77"/>
    </row>
    <row r="505" spans="6:9" ht="14.25" customHeight="1" x14ac:dyDescent="0.25">
      <c r="F505" s="77"/>
      <c r="G505" s="77"/>
      <c r="H505" s="77"/>
      <c r="I505" s="77"/>
    </row>
    <row r="506" spans="6:9" ht="14.25" customHeight="1" x14ac:dyDescent="0.25">
      <c r="F506" s="77"/>
      <c r="G506" s="77"/>
      <c r="H506" s="77"/>
      <c r="I506" s="77"/>
    </row>
    <row r="507" spans="6:9" ht="14.25" customHeight="1" x14ac:dyDescent="0.25">
      <c r="F507" s="77"/>
      <c r="G507" s="77"/>
      <c r="H507" s="77"/>
      <c r="I507" s="77"/>
    </row>
    <row r="508" spans="6:9" ht="14.25" customHeight="1" x14ac:dyDescent="0.25">
      <c r="F508" s="77"/>
      <c r="G508" s="77"/>
      <c r="H508" s="77"/>
      <c r="I508" s="77"/>
    </row>
    <row r="509" spans="6:9" ht="14.25" customHeight="1" x14ac:dyDescent="0.25">
      <c r="F509" s="77"/>
      <c r="G509" s="77"/>
      <c r="H509" s="77"/>
      <c r="I509" s="77"/>
    </row>
    <row r="510" spans="6:9" ht="14.25" customHeight="1" x14ac:dyDescent="0.25">
      <c r="F510" s="77"/>
      <c r="G510" s="77"/>
      <c r="H510" s="77"/>
      <c r="I510" s="77"/>
    </row>
    <row r="511" spans="6:9" ht="14.25" customHeight="1" x14ac:dyDescent="0.25">
      <c r="F511" s="77"/>
      <c r="G511" s="77"/>
      <c r="H511" s="77"/>
      <c r="I511" s="77"/>
    </row>
    <row r="512" spans="6:9" ht="14.25" customHeight="1" x14ac:dyDescent="0.25">
      <c r="F512" s="77"/>
      <c r="G512" s="77"/>
      <c r="H512" s="77"/>
      <c r="I512" s="77"/>
    </row>
    <row r="513" spans="6:9" ht="14.25" customHeight="1" x14ac:dyDescent="0.25">
      <c r="F513" s="77"/>
      <c r="G513" s="77"/>
      <c r="H513" s="77"/>
      <c r="I513" s="77"/>
    </row>
    <row r="514" spans="6:9" ht="14.25" customHeight="1" x14ac:dyDescent="0.25">
      <c r="F514" s="77"/>
      <c r="G514" s="77"/>
      <c r="H514" s="77"/>
      <c r="I514" s="77"/>
    </row>
    <row r="515" spans="6:9" ht="14.25" customHeight="1" x14ac:dyDescent="0.25">
      <c r="F515" s="77"/>
      <c r="G515" s="77"/>
      <c r="H515" s="77"/>
      <c r="I515" s="77"/>
    </row>
    <row r="516" spans="6:9" ht="14.25" customHeight="1" x14ac:dyDescent="0.25">
      <c r="F516" s="77"/>
      <c r="G516" s="77"/>
      <c r="H516" s="77"/>
      <c r="I516" s="77"/>
    </row>
    <row r="517" spans="6:9" ht="14.25" customHeight="1" x14ac:dyDescent="0.25">
      <c r="F517" s="77"/>
      <c r="G517" s="77"/>
      <c r="H517" s="77"/>
      <c r="I517" s="77"/>
    </row>
    <row r="518" spans="6:9" ht="14.25" customHeight="1" x14ac:dyDescent="0.25">
      <c r="F518" s="77"/>
      <c r="G518" s="77"/>
      <c r="H518" s="77"/>
      <c r="I518" s="77"/>
    </row>
    <row r="519" spans="6:9" ht="14.25" customHeight="1" x14ac:dyDescent="0.25">
      <c r="F519" s="77"/>
      <c r="G519" s="77"/>
      <c r="H519" s="77"/>
      <c r="I519" s="77"/>
    </row>
    <row r="520" spans="6:9" ht="14.25" customHeight="1" x14ac:dyDescent="0.25">
      <c r="F520" s="77"/>
      <c r="G520" s="77"/>
      <c r="H520" s="77"/>
      <c r="I520" s="77"/>
    </row>
    <row r="521" spans="6:9" ht="14.25" customHeight="1" x14ac:dyDescent="0.25">
      <c r="F521" s="77"/>
      <c r="G521" s="77"/>
      <c r="H521" s="77"/>
      <c r="I521" s="77"/>
    </row>
    <row r="522" spans="6:9" ht="14.25" customHeight="1" x14ac:dyDescent="0.25">
      <c r="F522" s="77"/>
      <c r="G522" s="77"/>
      <c r="H522" s="77"/>
      <c r="I522" s="77"/>
    </row>
    <row r="523" spans="6:9" ht="14.25" customHeight="1" x14ac:dyDescent="0.25">
      <c r="F523" s="77"/>
      <c r="G523" s="77"/>
      <c r="H523" s="77"/>
      <c r="I523" s="77"/>
    </row>
    <row r="524" spans="6:9" ht="14.25" customHeight="1" x14ac:dyDescent="0.25">
      <c r="F524" s="77"/>
      <c r="G524" s="77"/>
      <c r="H524" s="77"/>
      <c r="I524" s="77"/>
    </row>
    <row r="525" spans="6:9" ht="14.25" customHeight="1" x14ac:dyDescent="0.25">
      <c r="F525" s="77"/>
      <c r="G525" s="77"/>
      <c r="H525" s="77"/>
      <c r="I525" s="77"/>
    </row>
    <row r="526" spans="6:9" ht="14.25" customHeight="1" x14ac:dyDescent="0.25">
      <c r="F526" s="77"/>
      <c r="G526" s="77"/>
      <c r="H526" s="77"/>
      <c r="I526" s="77"/>
    </row>
    <row r="527" spans="6:9" ht="14.25" customHeight="1" x14ac:dyDescent="0.25">
      <c r="F527" s="77"/>
      <c r="G527" s="77"/>
      <c r="H527" s="77"/>
      <c r="I527" s="77"/>
    </row>
    <row r="528" spans="6:9" ht="14.25" customHeight="1" x14ac:dyDescent="0.25">
      <c r="F528" s="77"/>
      <c r="G528" s="77"/>
      <c r="H528" s="77"/>
      <c r="I528" s="77"/>
    </row>
    <row r="529" spans="6:9" ht="14.25" customHeight="1" x14ac:dyDescent="0.25">
      <c r="F529" s="77"/>
      <c r="G529" s="77"/>
      <c r="H529" s="77"/>
      <c r="I529" s="77"/>
    </row>
    <row r="530" spans="6:9" ht="14.25" customHeight="1" x14ac:dyDescent="0.25">
      <c r="F530" s="77"/>
      <c r="G530" s="77"/>
      <c r="H530" s="77"/>
      <c r="I530" s="77"/>
    </row>
    <row r="531" spans="6:9" ht="14.25" customHeight="1" x14ac:dyDescent="0.25">
      <c r="F531" s="77"/>
      <c r="G531" s="77"/>
      <c r="H531" s="77"/>
      <c r="I531" s="77"/>
    </row>
    <row r="532" spans="6:9" ht="14.25" customHeight="1" x14ac:dyDescent="0.25">
      <c r="F532" s="77"/>
      <c r="G532" s="77"/>
      <c r="H532" s="77"/>
      <c r="I532" s="77"/>
    </row>
    <row r="533" spans="6:9" ht="14.25" customHeight="1" x14ac:dyDescent="0.25">
      <c r="F533" s="77"/>
      <c r="G533" s="77"/>
      <c r="H533" s="77"/>
      <c r="I533" s="77"/>
    </row>
    <row r="534" spans="6:9" ht="14.25" customHeight="1" x14ac:dyDescent="0.25">
      <c r="F534" s="77"/>
      <c r="G534" s="77"/>
      <c r="H534" s="77"/>
      <c r="I534" s="77"/>
    </row>
    <row r="535" spans="6:9" ht="14.25" customHeight="1" x14ac:dyDescent="0.25">
      <c r="F535" s="77"/>
      <c r="G535" s="77"/>
      <c r="H535" s="77"/>
      <c r="I535" s="77"/>
    </row>
    <row r="536" spans="6:9" ht="14.25" customHeight="1" x14ac:dyDescent="0.25">
      <c r="F536" s="77"/>
      <c r="G536" s="77"/>
      <c r="H536" s="77"/>
      <c r="I536" s="77"/>
    </row>
    <row r="537" spans="6:9" ht="14.25" customHeight="1" x14ac:dyDescent="0.25">
      <c r="F537" s="77"/>
      <c r="G537" s="77"/>
      <c r="H537" s="77"/>
      <c r="I537" s="77"/>
    </row>
    <row r="538" spans="6:9" ht="14.25" customHeight="1" x14ac:dyDescent="0.25">
      <c r="F538" s="77"/>
      <c r="G538" s="77"/>
      <c r="H538" s="77"/>
      <c r="I538" s="77"/>
    </row>
    <row r="539" spans="6:9" ht="14.25" customHeight="1" x14ac:dyDescent="0.25">
      <c r="F539" s="77"/>
      <c r="G539" s="77"/>
      <c r="H539" s="77"/>
      <c r="I539" s="77"/>
    </row>
    <row r="540" spans="6:9" ht="14.25" customHeight="1" x14ac:dyDescent="0.25">
      <c r="F540" s="77"/>
      <c r="G540" s="77"/>
      <c r="H540" s="77"/>
      <c r="I540" s="77"/>
    </row>
    <row r="541" spans="6:9" ht="14.25" customHeight="1" x14ac:dyDescent="0.25">
      <c r="F541" s="77"/>
      <c r="G541" s="77"/>
      <c r="H541" s="77"/>
      <c r="I541" s="77"/>
    </row>
    <row r="542" spans="6:9" ht="14.25" customHeight="1" x14ac:dyDescent="0.25">
      <c r="F542" s="77"/>
      <c r="G542" s="77"/>
      <c r="H542" s="77"/>
      <c r="I542" s="77"/>
    </row>
    <row r="543" spans="6:9" ht="14.25" customHeight="1" x14ac:dyDescent="0.25">
      <c r="F543" s="77"/>
      <c r="G543" s="77"/>
      <c r="H543" s="77"/>
      <c r="I543" s="77"/>
    </row>
    <row r="544" spans="6:9" ht="14.25" customHeight="1" x14ac:dyDescent="0.25">
      <c r="F544" s="77"/>
      <c r="G544" s="77"/>
      <c r="H544" s="77"/>
      <c r="I544" s="77"/>
    </row>
    <row r="545" spans="6:9" ht="14.25" customHeight="1" x14ac:dyDescent="0.25">
      <c r="F545" s="77"/>
      <c r="G545" s="77"/>
      <c r="H545" s="77"/>
      <c r="I545" s="77"/>
    </row>
    <row r="546" spans="6:9" ht="14.25" customHeight="1" x14ac:dyDescent="0.25">
      <c r="F546" s="77"/>
      <c r="G546" s="77"/>
      <c r="H546" s="77"/>
      <c r="I546" s="77"/>
    </row>
    <row r="547" spans="6:9" ht="14.25" customHeight="1" x14ac:dyDescent="0.25">
      <c r="F547" s="77"/>
      <c r="G547" s="77"/>
      <c r="H547" s="77"/>
      <c r="I547" s="77"/>
    </row>
    <row r="548" spans="6:9" ht="14.25" customHeight="1" x14ac:dyDescent="0.25">
      <c r="F548" s="77"/>
      <c r="G548" s="77"/>
      <c r="H548" s="77"/>
      <c r="I548" s="77"/>
    </row>
    <row r="549" spans="6:9" ht="14.25" customHeight="1" x14ac:dyDescent="0.25">
      <c r="F549" s="77"/>
      <c r="G549" s="77"/>
      <c r="H549" s="77"/>
      <c r="I549" s="77"/>
    </row>
    <row r="550" spans="6:9" ht="14.25" customHeight="1" x14ac:dyDescent="0.25">
      <c r="F550" s="77"/>
      <c r="G550" s="77"/>
      <c r="H550" s="77"/>
      <c r="I550" s="77"/>
    </row>
    <row r="551" spans="6:9" ht="14.25" customHeight="1" x14ac:dyDescent="0.25">
      <c r="F551" s="77"/>
      <c r="G551" s="77"/>
      <c r="H551" s="77"/>
      <c r="I551" s="77"/>
    </row>
    <row r="552" spans="6:9" ht="14.25" customHeight="1" x14ac:dyDescent="0.25">
      <c r="F552" s="77"/>
      <c r="G552" s="77"/>
      <c r="H552" s="77"/>
      <c r="I552" s="77"/>
    </row>
    <row r="553" spans="6:9" ht="14.25" customHeight="1" x14ac:dyDescent="0.25">
      <c r="F553" s="77"/>
      <c r="G553" s="77"/>
      <c r="H553" s="77"/>
      <c r="I553" s="77"/>
    </row>
    <row r="554" spans="6:9" ht="14.25" customHeight="1" x14ac:dyDescent="0.25">
      <c r="F554" s="77"/>
      <c r="G554" s="77"/>
      <c r="H554" s="77"/>
      <c r="I554" s="77"/>
    </row>
    <row r="555" spans="6:9" ht="14.25" customHeight="1" x14ac:dyDescent="0.25">
      <c r="F555" s="77"/>
      <c r="G555" s="77"/>
      <c r="H555" s="77"/>
      <c r="I555" s="77"/>
    </row>
    <row r="556" spans="6:9" ht="14.25" customHeight="1" x14ac:dyDescent="0.25">
      <c r="F556" s="77"/>
      <c r="G556" s="77"/>
      <c r="H556" s="77"/>
      <c r="I556" s="77"/>
    </row>
    <row r="557" spans="6:9" ht="14.25" customHeight="1" x14ac:dyDescent="0.25">
      <c r="F557" s="77"/>
      <c r="G557" s="77"/>
      <c r="H557" s="77"/>
      <c r="I557" s="77"/>
    </row>
    <row r="558" spans="6:9" ht="14.25" customHeight="1" x14ac:dyDescent="0.25">
      <c r="F558" s="77"/>
      <c r="G558" s="77"/>
      <c r="H558" s="77"/>
      <c r="I558" s="77"/>
    </row>
    <row r="559" spans="6:9" ht="14.25" customHeight="1" x14ac:dyDescent="0.25">
      <c r="F559" s="77"/>
      <c r="G559" s="77"/>
      <c r="H559" s="77"/>
      <c r="I559" s="77"/>
    </row>
    <row r="560" spans="6:9" ht="14.25" customHeight="1" x14ac:dyDescent="0.25">
      <c r="F560" s="77"/>
      <c r="G560" s="77"/>
      <c r="H560" s="77"/>
      <c r="I560" s="77"/>
    </row>
    <row r="561" spans="6:9" ht="14.25" customHeight="1" x14ac:dyDescent="0.25">
      <c r="F561" s="77"/>
      <c r="G561" s="77"/>
      <c r="H561" s="77"/>
      <c r="I561" s="77"/>
    </row>
    <row r="562" spans="6:9" ht="14.25" customHeight="1" x14ac:dyDescent="0.25">
      <c r="F562" s="77"/>
      <c r="G562" s="77"/>
      <c r="H562" s="77"/>
      <c r="I562" s="77"/>
    </row>
    <row r="563" spans="6:9" ht="14.25" customHeight="1" x14ac:dyDescent="0.25">
      <c r="F563" s="77"/>
      <c r="G563" s="77"/>
      <c r="H563" s="77"/>
      <c r="I563" s="77"/>
    </row>
    <row r="564" spans="6:9" ht="14.25" customHeight="1" x14ac:dyDescent="0.25">
      <c r="F564" s="77"/>
      <c r="G564" s="77"/>
      <c r="H564" s="77"/>
      <c r="I564" s="77"/>
    </row>
    <row r="565" spans="6:9" ht="14.25" customHeight="1" x14ac:dyDescent="0.25">
      <c r="F565" s="77"/>
      <c r="G565" s="77"/>
      <c r="H565" s="77"/>
      <c r="I565" s="77"/>
    </row>
    <row r="566" spans="6:9" ht="14.25" customHeight="1" x14ac:dyDescent="0.25">
      <c r="F566" s="77"/>
      <c r="G566" s="77"/>
      <c r="H566" s="77"/>
      <c r="I566" s="77"/>
    </row>
    <row r="567" spans="6:9" ht="14.25" customHeight="1" x14ac:dyDescent="0.25">
      <c r="F567" s="77"/>
      <c r="G567" s="77"/>
      <c r="H567" s="77"/>
      <c r="I567" s="77"/>
    </row>
    <row r="568" spans="6:9" ht="14.25" customHeight="1" x14ac:dyDescent="0.25">
      <c r="F568" s="77"/>
      <c r="G568" s="77"/>
      <c r="H568" s="77"/>
      <c r="I568" s="77"/>
    </row>
    <row r="569" spans="6:9" ht="14.25" customHeight="1" x14ac:dyDescent="0.25">
      <c r="F569" s="77"/>
      <c r="G569" s="77"/>
      <c r="H569" s="77"/>
      <c r="I569" s="77"/>
    </row>
    <row r="570" spans="6:9" ht="14.25" customHeight="1" x14ac:dyDescent="0.25">
      <c r="F570" s="77"/>
      <c r="G570" s="77"/>
      <c r="H570" s="77"/>
      <c r="I570" s="77"/>
    </row>
    <row r="571" spans="6:9" ht="14.25" customHeight="1" x14ac:dyDescent="0.25">
      <c r="F571" s="77"/>
      <c r="G571" s="77"/>
      <c r="H571" s="77"/>
      <c r="I571" s="77"/>
    </row>
    <row r="572" spans="6:9" ht="14.25" customHeight="1" x14ac:dyDescent="0.25">
      <c r="F572" s="77"/>
      <c r="G572" s="77"/>
      <c r="H572" s="77"/>
      <c r="I572" s="77"/>
    </row>
    <row r="573" spans="6:9" ht="14.25" customHeight="1" x14ac:dyDescent="0.25">
      <c r="F573" s="77"/>
      <c r="G573" s="77"/>
      <c r="H573" s="77"/>
      <c r="I573" s="77"/>
    </row>
    <row r="574" spans="6:9" ht="14.25" customHeight="1" x14ac:dyDescent="0.25">
      <c r="F574" s="77"/>
      <c r="G574" s="77"/>
      <c r="H574" s="77"/>
      <c r="I574" s="77"/>
    </row>
    <row r="575" spans="6:9" ht="14.25" customHeight="1" x14ac:dyDescent="0.25">
      <c r="F575" s="77"/>
      <c r="G575" s="77"/>
      <c r="H575" s="77"/>
      <c r="I575" s="77"/>
    </row>
    <row r="576" spans="6:9" ht="14.25" customHeight="1" x14ac:dyDescent="0.25">
      <c r="F576" s="77"/>
      <c r="G576" s="77"/>
      <c r="H576" s="77"/>
      <c r="I576" s="77"/>
    </row>
    <row r="577" spans="6:9" ht="14.25" customHeight="1" x14ac:dyDescent="0.25">
      <c r="F577" s="77"/>
      <c r="G577" s="77"/>
      <c r="H577" s="77"/>
      <c r="I577" s="77"/>
    </row>
    <row r="578" spans="6:9" ht="14.25" customHeight="1" x14ac:dyDescent="0.25">
      <c r="F578" s="77"/>
      <c r="G578" s="77"/>
      <c r="H578" s="77"/>
      <c r="I578" s="77"/>
    </row>
    <row r="579" spans="6:9" ht="14.25" customHeight="1" x14ac:dyDescent="0.25">
      <c r="F579" s="77"/>
      <c r="G579" s="77"/>
      <c r="H579" s="77"/>
      <c r="I579" s="77"/>
    </row>
    <row r="580" spans="6:9" ht="14.25" customHeight="1" x14ac:dyDescent="0.25">
      <c r="F580" s="77"/>
      <c r="G580" s="77"/>
      <c r="H580" s="77"/>
      <c r="I580" s="77"/>
    </row>
    <row r="581" spans="6:9" ht="14.25" customHeight="1" x14ac:dyDescent="0.25">
      <c r="F581" s="77"/>
      <c r="G581" s="77"/>
      <c r="H581" s="77"/>
      <c r="I581" s="77"/>
    </row>
    <row r="582" spans="6:9" ht="14.25" customHeight="1" x14ac:dyDescent="0.25">
      <c r="F582" s="77"/>
      <c r="G582" s="77"/>
      <c r="H582" s="77"/>
      <c r="I582" s="77"/>
    </row>
    <row r="583" spans="6:9" ht="14.25" customHeight="1" x14ac:dyDescent="0.25">
      <c r="F583" s="77"/>
      <c r="G583" s="77"/>
      <c r="H583" s="77"/>
      <c r="I583" s="77"/>
    </row>
    <row r="584" spans="6:9" ht="14.25" customHeight="1" x14ac:dyDescent="0.25">
      <c r="F584" s="77"/>
      <c r="G584" s="77"/>
      <c r="H584" s="77"/>
      <c r="I584" s="77"/>
    </row>
    <row r="585" spans="6:9" ht="14.25" customHeight="1" x14ac:dyDescent="0.25">
      <c r="F585" s="77"/>
      <c r="G585" s="77"/>
      <c r="H585" s="77"/>
      <c r="I585" s="77"/>
    </row>
    <row r="586" spans="6:9" ht="14.25" customHeight="1" x14ac:dyDescent="0.25">
      <c r="F586" s="77"/>
      <c r="G586" s="77"/>
      <c r="H586" s="77"/>
      <c r="I586" s="77"/>
    </row>
    <row r="587" spans="6:9" ht="14.25" customHeight="1" x14ac:dyDescent="0.25">
      <c r="F587" s="77"/>
      <c r="G587" s="77"/>
      <c r="H587" s="77"/>
      <c r="I587" s="77"/>
    </row>
    <row r="588" spans="6:9" ht="14.25" customHeight="1" x14ac:dyDescent="0.25">
      <c r="F588" s="77"/>
      <c r="G588" s="77"/>
      <c r="H588" s="77"/>
      <c r="I588" s="77"/>
    </row>
    <row r="589" spans="6:9" ht="14.25" customHeight="1" x14ac:dyDescent="0.25">
      <c r="F589" s="77"/>
      <c r="G589" s="77"/>
      <c r="H589" s="77"/>
      <c r="I589" s="77"/>
    </row>
    <row r="590" spans="6:9" ht="14.25" customHeight="1" x14ac:dyDescent="0.25">
      <c r="F590" s="77"/>
      <c r="G590" s="77"/>
      <c r="H590" s="77"/>
      <c r="I590" s="77"/>
    </row>
    <row r="591" spans="6:9" ht="14.25" customHeight="1" x14ac:dyDescent="0.25">
      <c r="F591" s="77"/>
      <c r="G591" s="77"/>
      <c r="H591" s="77"/>
      <c r="I591" s="77"/>
    </row>
    <row r="592" spans="6:9" ht="14.25" customHeight="1" x14ac:dyDescent="0.25">
      <c r="F592" s="77"/>
      <c r="G592" s="77"/>
      <c r="H592" s="77"/>
      <c r="I592" s="77"/>
    </row>
    <row r="593" spans="6:9" ht="14.25" customHeight="1" x14ac:dyDescent="0.25">
      <c r="F593" s="77"/>
      <c r="G593" s="77"/>
      <c r="H593" s="77"/>
      <c r="I593" s="77"/>
    </row>
    <row r="594" spans="6:9" ht="14.25" customHeight="1" x14ac:dyDescent="0.25">
      <c r="F594" s="77"/>
      <c r="G594" s="77"/>
      <c r="H594" s="77"/>
      <c r="I594" s="77"/>
    </row>
    <row r="595" spans="6:9" ht="14.25" customHeight="1" x14ac:dyDescent="0.25">
      <c r="F595" s="77"/>
      <c r="G595" s="77"/>
      <c r="H595" s="77"/>
      <c r="I595" s="77"/>
    </row>
    <row r="596" spans="6:9" ht="14.25" customHeight="1" x14ac:dyDescent="0.25">
      <c r="F596" s="77"/>
      <c r="G596" s="77"/>
      <c r="H596" s="77"/>
      <c r="I596" s="77"/>
    </row>
    <row r="597" spans="6:9" ht="14.25" customHeight="1" x14ac:dyDescent="0.25">
      <c r="F597" s="77"/>
      <c r="G597" s="77"/>
      <c r="H597" s="77"/>
      <c r="I597" s="77"/>
    </row>
    <row r="598" spans="6:9" ht="14.25" customHeight="1" x14ac:dyDescent="0.25">
      <c r="F598" s="77"/>
      <c r="G598" s="77"/>
      <c r="H598" s="77"/>
      <c r="I598" s="77"/>
    </row>
    <row r="599" spans="6:9" ht="14.25" customHeight="1" x14ac:dyDescent="0.25">
      <c r="F599" s="77"/>
      <c r="G599" s="77"/>
      <c r="H599" s="77"/>
      <c r="I599" s="77"/>
    </row>
    <row r="600" spans="6:9" ht="14.25" customHeight="1" x14ac:dyDescent="0.25">
      <c r="F600" s="77"/>
      <c r="G600" s="77"/>
      <c r="H600" s="77"/>
      <c r="I600" s="77"/>
    </row>
    <row r="601" spans="6:9" ht="14.25" customHeight="1" x14ac:dyDescent="0.25">
      <c r="F601" s="77"/>
      <c r="G601" s="77"/>
      <c r="H601" s="77"/>
      <c r="I601" s="77"/>
    </row>
    <row r="602" spans="6:9" ht="14.25" customHeight="1" x14ac:dyDescent="0.25">
      <c r="F602" s="77"/>
      <c r="G602" s="77"/>
      <c r="H602" s="77"/>
      <c r="I602" s="77"/>
    </row>
    <row r="603" spans="6:9" ht="14.25" customHeight="1" x14ac:dyDescent="0.25">
      <c r="F603" s="77"/>
      <c r="G603" s="77"/>
      <c r="H603" s="77"/>
      <c r="I603" s="77"/>
    </row>
    <row r="604" spans="6:9" ht="14.25" customHeight="1" x14ac:dyDescent="0.25">
      <c r="F604" s="77"/>
      <c r="G604" s="77"/>
      <c r="H604" s="77"/>
      <c r="I604" s="77"/>
    </row>
    <row r="605" spans="6:9" ht="14.25" customHeight="1" x14ac:dyDescent="0.25">
      <c r="F605" s="77"/>
      <c r="G605" s="77"/>
      <c r="H605" s="77"/>
      <c r="I605" s="77"/>
    </row>
    <row r="606" spans="6:9" ht="14.25" customHeight="1" x14ac:dyDescent="0.25">
      <c r="F606" s="77"/>
      <c r="G606" s="77"/>
      <c r="H606" s="77"/>
      <c r="I606" s="77"/>
    </row>
    <row r="607" spans="6:9" ht="14.25" customHeight="1" x14ac:dyDescent="0.25">
      <c r="F607" s="77"/>
      <c r="G607" s="77"/>
      <c r="H607" s="77"/>
      <c r="I607" s="77"/>
    </row>
    <row r="608" spans="6:9" ht="14.25" customHeight="1" x14ac:dyDescent="0.25">
      <c r="F608" s="77"/>
      <c r="G608" s="77"/>
      <c r="H608" s="77"/>
      <c r="I608" s="77"/>
    </row>
    <row r="609" spans="6:9" ht="14.25" customHeight="1" x14ac:dyDescent="0.25">
      <c r="F609" s="77"/>
      <c r="G609" s="77"/>
      <c r="H609" s="77"/>
      <c r="I609" s="77"/>
    </row>
    <row r="610" spans="6:9" ht="14.25" customHeight="1" x14ac:dyDescent="0.25">
      <c r="F610" s="77"/>
      <c r="G610" s="77"/>
      <c r="H610" s="77"/>
      <c r="I610" s="77"/>
    </row>
    <row r="611" spans="6:9" ht="14.25" customHeight="1" x14ac:dyDescent="0.25">
      <c r="F611" s="77"/>
      <c r="G611" s="77"/>
      <c r="H611" s="77"/>
      <c r="I611" s="77"/>
    </row>
    <row r="612" spans="6:9" ht="14.25" customHeight="1" x14ac:dyDescent="0.25">
      <c r="F612" s="77"/>
      <c r="G612" s="77"/>
      <c r="H612" s="77"/>
      <c r="I612" s="77"/>
    </row>
    <row r="613" spans="6:9" ht="14.25" customHeight="1" x14ac:dyDescent="0.25">
      <c r="F613" s="77"/>
      <c r="G613" s="77"/>
      <c r="H613" s="77"/>
      <c r="I613" s="77"/>
    </row>
    <row r="614" spans="6:9" ht="14.25" customHeight="1" x14ac:dyDescent="0.25">
      <c r="F614" s="77"/>
      <c r="G614" s="77"/>
      <c r="H614" s="77"/>
      <c r="I614" s="77"/>
    </row>
    <row r="615" spans="6:9" ht="14.25" customHeight="1" x14ac:dyDescent="0.25">
      <c r="F615" s="77"/>
      <c r="G615" s="77"/>
      <c r="H615" s="77"/>
      <c r="I615" s="77"/>
    </row>
    <row r="616" spans="6:9" ht="14.25" customHeight="1" x14ac:dyDescent="0.25">
      <c r="F616" s="77"/>
      <c r="G616" s="77"/>
      <c r="H616" s="77"/>
      <c r="I616" s="77"/>
    </row>
    <row r="617" spans="6:9" ht="14.25" customHeight="1" x14ac:dyDescent="0.25">
      <c r="F617" s="77"/>
      <c r="G617" s="77"/>
      <c r="H617" s="77"/>
      <c r="I617" s="77"/>
    </row>
    <row r="618" spans="6:9" ht="14.25" customHeight="1" x14ac:dyDescent="0.25">
      <c r="F618" s="77"/>
      <c r="G618" s="77"/>
      <c r="H618" s="77"/>
      <c r="I618" s="77"/>
    </row>
    <row r="619" spans="6:9" ht="14.25" customHeight="1" x14ac:dyDescent="0.25">
      <c r="F619" s="77"/>
      <c r="G619" s="77"/>
      <c r="H619" s="77"/>
      <c r="I619" s="77"/>
    </row>
    <row r="620" spans="6:9" ht="14.25" customHeight="1" x14ac:dyDescent="0.25">
      <c r="F620" s="77"/>
      <c r="G620" s="77"/>
      <c r="H620" s="77"/>
      <c r="I620" s="77"/>
    </row>
    <row r="621" spans="6:9" ht="14.25" customHeight="1" x14ac:dyDescent="0.25">
      <c r="F621" s="77"/>
      <c r="G621" s="77"/>
      <c r="H621" s="77"/>
      <c r="I621" s="77"/>
    </row>
    <row r="622" spans="6:9" ht="14.25" customHeight="1" x14ac:dyDescent="0.25">
      <c r="F622" s="77"/>
      <c r="G622" s="77"/>
      <c r="H622" s="77"/>
      <c r="I622" s="77"/>
    </row>
    <row r="623" spans="6:9" ht="14.25" customHeight="1" x14ac:dyDescent="0.25">
      <c r="F623" s="77"/>
      <c r="G623" s="77"/>
      <c r="H623" s="77"/>
      <c r="I623" s="77"/>
    </row>
    <row r="624" spans="6:9" ht="14.25" customHeight="1" x14ac:dyDescent="0.25">
      <c r="F624" s="77"/>
      <c r="G624" s="77"/>
      <c r="H624" s="77"/>
      <c r="I624" s="77"/>
    </row>
    <row r="625" spans="6:9" ht="14.25" customHeight="1" x14ac:dyDescent="0.25">
      <c r="F625" s="77"/>
      <c r="G625" s="77"/>
      <c r="H625" s="77"/>
      <c r="I625" s="77"/>
    </row>
    <row r="626" spans="6:9" ht="14.25" customHeight="1" x14ac:dyDescent="0.25">
      <c r="F626" s="77"/>
      <c r="G626" s="77"/>
      <c r="H626" s="77"/>
      <c r="I626" s="77"/>
    </row>
    <row r="627" spans="6:9" ht="14.25" customHeight="1" x14ac:dyDescent="0.25">
      <c r="F627" s="77"/>
      <c r="G627" s="77"/>
      <c r="H627" s="77"/>
      <c r="I627" s="77"/>
    </row>
    <row r="628" spans="6:9" ht="14.25" customHeight="1" x14ac:dyDescent="0.25">
      <c r="F628" s="77"/>
      <c r="G628" s="77"/>
      <c r="H628" s="77"/>
      <c r="I628" s="77"/>
    </row>
    <row r="629" spans="6:9" ht="14.25" customHeight="1" x14ac:dyDescent="0.25">
      <c r="F629" s="77"/>
      <c r="G629" s="77"/>
      <c r="H629" s="77"/>
      <c r="I629" s="77"/>
    </row>
    <row r="630" spans="6:9" ht="14.25" customHeight="1" x14ac:dyDescent="0.25">
      <c r="F630" s="77"/>
      <c r="G630" s="77"/>
      <c r="H630" s="77"/>
      <c r="I630" s="77"/>
    </row>
    <row r="631" spans="6:9" ht="14.25" customHeight="1" x14ac:dyDescent="0.25">
      <c r="F631" s="77"/>
      <c r="G631" s="77"/>
      <c r="H631" s="77"/>
      <c r="I631" s="77"/>
    </row>
    <row r="632" spans="6:9" ht="14.25" customHeight="1" x14ac:dyDescent="0.25">
      <c r="F632" s="77"/>
      <c r="G632" s="77"/>
      <c r="H632" s="77"/>
      <c r="I632" s="77"/>
    </row>
    <row r="633" spans="6:9" ht="14.25" customHeight="1" x14ac:dyDescent="0.25">
      <c r="F633" s="77"/>
      <c r="G633" s="77"/>
      <c r="H633" s="77"/>
      <c r="I633" s="77"/>
    </row>
    <row r="634" spans="6:9" ht="14.25" customHeight="1" x14ac:dyDescent="0.25">
      <c r="F634" s="77"/>
      <c r="G634" s="77"/>
      <c r="H634" s="77"/>
      <c r="I634" s="77"/>
    </row>
    <row r="635" spans="6:9" ht="14.25" customHeight="1" x14ac:dyDescent="0.25">
      <c r="F635" s="77"/>
      <c r="G635" s="77"/>
      <c r="H635" s="77"/>
      <c r="I635" s="77"/>
    </row>
    <row r="636" spans="6:9" ht="14.25" customHeight="1" x14ac:dyDescent="0.25">
      <c r="F636" s="77"/>
      <c r="G636" s="77"/>
      <c r="H636" s="77"/>
      <c r="I636" s="77"/>
    </row>
    <row r="637" spans="6:9" ht="14.25" customHeight="1" x14ac:dyDescent="0.25">
      <c r="F637" s="77"/>
      <c r="G637" s="77"/>
      <c r="H637" s="77"/>
      <c r="I637" s="77"/>
    </row>
    <row r="638" spans="6:9" ht="14.25" customHeight="1" x14ac:dyDescent="0.25">
      <c r="F638" s="77"/>
      <c r="G638" s="77"/>
      <c r="H638" s="77"/>
      <c r="I638" s="77"/>
    </row>
    <row r="639" spans="6:9" ht="14.25" customHeight="1" x14ac:dyDescent="0.25">
      <c r="F639" s="77"/>
      <c r="G639" s="77"/>
      <c r="H639" s="77"/>
      <c r="I639" s="77"/>
    </row>
    <row r="640" spans="6:9" ht="14.25" customHeight="1" x14ac:dyDescent="0.25">
      <c r="F640" s="77"/>
      <c r="G640" s="77"/>
      <c r="H640" s="77"/>
      <c r="I640" s="77"/>
    </row>
    <row r="641" spans="6:9" ht="14.25" customHeight="1" x14ac:dyDescent="0.25">
      <c r="F641" s="77"/>
      <c r="G641" s="77"/>
      <c r="H641" s="77"/>
      <c r="I641" s="77"/>
    </row>
    <row r="642" spans="6:9" ht="14.25" customHeight="1" x14ac:dyDescent="0.25">
      <c r="F642" s="77"/>
      <c r="G642" s="77"/>
      <c r="H642" s="77"/>
      <c r="I642" s="77"/>
    </row>
    <row r="643" spans="6:9" ht="14.25" customHeight="1" x14ac:dyDescent="0.25">
      <c r="F643" s="77"/>
      <c r="G643" s="77"/>
      <c r="H643" s="77"/>
      <c r="I643" s="77"/>
    </row>
    <row r="644" spans="6:9" ht="14.25" customHeight="1" x14ac:dyDescent="0.25">
      <c r="F644" s="77"/>
      <c r="G644" s="77"/>
      <c r="H644" s="77"/>
      <c r="I644" s="77"/>
    </row>
    <row r="645" spans="6:9" ht="14.25" customHeight="1" x14ac:dyDescent="0.25">
      <c r="F645" s="77"/>
      <c r="G645" s="77"/>
      <c r="H645" s="77"/>
      <c r="I645" s="77"/>
    </row>
    <row r="646" spans="6:9" ht="14.25" customHeight="1" x14ac:dyDescent="0.25">
      <c r="F646" s="77"/>
      <c r="G646" s="77"/>
      <c r="H646" s="77"/>
      <c r="I646" s="77"/>
    </row>
    <row r="647" spans="6:9" ht="14.25" customHeight="1" x14ac:dyDescent="0.25">
      <c r="F647" s="77"/>
      <c r="G647" s="77"/>
      <c r="H647" s="77"/>
      <c r="I647" s="77"/>
    </row>
    <row r="648" spans="6:9" ht="14.25" customHeight="1" x14ac:dyDescent="0.25">
      <c r="F648" s="77"/>
      <c r="G648" s="77"/>
      <c r="H648" s="77"/>
      <c r="I648" s="77"/>
    </row>
    <row r="649" spans="6:9" ht="14.25" customHeight="1" x14ac:dyDescent="0.25">
      <c r="F649" s="77"/>
      <c r="G649" s="77"/>
      <c r="H649" s="77"/>
      <c r="I649" s="77"/>
    </row>
    <row r="650" spans="6:9" ht="14.25" customHeight="1" x14ac:dyDescent="0.25">
      <c r="F650" s="77"/>
      <c r="G650" s="77"/>
      <c r="H650" s="77"/>
      <c r="I650" s="77"/>
    </row>
    <row r="651" spans="6:9" ht="14.25" customHeight="1" x14ac:dyDescent="0.25">
      <c r="F651" s="77"/>
      <c r="G651" s="77"/>
      <c r="H651" s="77"/>
      <c r="I651" s="77"/>
    </row>
    <row r="652" spans="6:9" ht="14.25" customHeight="1" x14ac:dyDescent="0.25">
      <c r="F652" s="77"/>
      <c r="G652" s="77"/>
      <c r="H652" s="77"/>
      <c r="I652" s="77"/>
    </row>
    <row r="653" spans="6:9" ht="14.25" customHeight="1" x14ac:dyDescent="0.25">
      <c r="F653" s="77"/>
      <c r="G653" s="77"/>
      <c r="H653" s="77"/>
      <c r="I653" s="77"/>
    </row>
    <row r="654" spans="6:9" ht="14.25" customHeight="1" x14ac:dyDescent="0.25">
      <c r="F654" s="77"/>
      <c r="G654" s="77"/>
      <c r="H654" s="77"/>
      <c r="I654" s="77"/>
    </row>
    <row r="655" spans="6:9" ht="14.25" customHeight="1" x14ac:dyDescent="0.25">
      <c r="F655" s="77"/>
      <c r="G655" s="77"/>
      <c r="H655" s="77"/>
      <c r="I655" s="77"/>
    </row>
    <row r="656" spans="6:9" ht="14.25" customHeight="1" x14ac:dyDescent="0.25">
      <c r="F656" s="77"/>
      <c r="G656" s="77"/>
      <c r="H656" s="77"/>
      <c r="I656" s="77"/>
    </row>
    <row r="657" spans="6:9" ht="14.25" customHeight="1" x14ac:dyDescent="0.25">
      <c r="F657" s="77"/>
      <c r="G657" s="77"/>
      <c r="H657" s="77"/>
      <c r="I657" s="77"/>
    </row>
    <row r="658" spans="6:9" ht="14.25" customHeight="1" x14ac:dyDescent="0.25">
      <c r="F658" s="77"/>
      <c r="G658" s="77"/>
      <c r="H658" s="77"/>
      <c r="I658" s="77"/>
    </row>
    <row r="659" spans="6:9" ht="14.25" customHeight="1" x14ac:dyDescent="0.25">
      <c r="F659" s="77"/>
      <c r="G659" s="77"/>
      <c r="H659" s="77"/>
      <c r="I659" s="77"/>
    </row>
    <row r="660" spans="6:9" ht="14.25" customHeight="1" x14ac:dyDescent="0.25">
      <c r="F660" s="77"/>
      <c r="G660" s="77"/>
      <c r="H660" s="77"/>
      <c r="I660" s="77"/>
    </row>
    <row r="661" spans="6:9" ht="14.25" customHeight="1" x14ac:dyDescent="0.25">
      <c r="F661" s="77"/>
      <c r="G661" s="77"/>
      <c r="H661" s="77"/>
      <c r="I661" s="77"/>
    </row>
    <row r="662" spans="6:9" ht="14.25" customHeight="1" x14ac:dyDescent="0.25">
      <c r="F662" s="77"/>
      <c r="G662" s="77"/>
      <c r="H662" s="77"/>
      <c r="I662" s="77"/>
    </row>
    <row r="663" spans="6:9" ht="14.25" customHeight="1" x14ac:dyDescent="0.25">
      <c r="F663" s="77"/>
      <c r="G663" s="77"/>
      <c r="H663" s="77"/>
      <c r="I663" s="77"/>
    </row>
    <row r="664" spans="6:9" ht="14.25" customHeight="1" x14ac:dyDescent="0.25">
      <c r="F664" s="77"/>
      <c r="G664" s="77"/>
      <c r="H664" s="77"/>
      <c r="I664" s="77"/>
    </row>
    <row r="665" spans="6:9" ht="14.25" customHeight="1" x14ac:dyDescent="0.25">
      <c r="F665" s="77"/>
      <c r="G665" s="77"/>
      <c r="H665" s="77"/>
      <c r="I665" s="77"/>
    </row>
    <row r="666" spans="6:9" ht="14.25" customHeight="1" x14ac:dyDescent="0.25">
      <c r="F666" s="77"/>
      <c r="G666" s="77"/>
      <c r="H666" s="77"/>
      <c r="I666" s="77"/>
    </row>
    <row r="667" spans="6:9" ht="14.25" customHeight="1" x14ac:dyDescent="0.25">
      <c r="F667" s="77"/>
      <c r="G667" s="77"/>
      <c r="H667" s="77"/>
      <c r="I667" s="77"/>
    </row>
    <row r="668" spans="6:9" ht="14.25" customHeight="1" x14ac:dyDescent="0.25">
      <c r="F668" s="77"/>
      <c r="G668" s="77"/>
      <c r="H668" s="77"/>
      <c r="I668" s="77"/>
    </row>
    <row r="669" spans="6:9" ht="14.25" customHeight="1" x14ac:dyDescent="0.25">
      <c r="F669" s="77"/>
      <c r="G669" s="77"/>
      <c r="H669" s="77"/>
      <c r="I669" s="77"/>
    </row>
    <row r="670" spans="6:9" ht="14.25" customHeight="1" x14ac:dyDescent="0.25">
      <c r="F670" s="77"/>
      <c r="G670" s="77"/>
      <c r="H670" s="77"/>
      <c r="I670" s="77"/>
    </row>
    <row r="671" spans="6:9" ht="14.25" customHeight="1" x14ac:dyDescent="0.25">
      <c r="F671" s="77"/>
      <c r="G671" s="77"/>
      <c r="H671" s="77"/>
      <c r="I671" s="77"/>
    </row>
    <row r="672" spans="6:9" ht="14.25" customHeight="1" x14ac:dyDescent="0.25">
      <c r="F672" s="77"/>
      <c r="G672" s="77"/>
      <c r="H672" s="77"/>
      <c r="I672" s="77"/>
    </row>
    <row r="673" spans="6:9" ht="14.25" customHeight="1" x14ac:dyDescent="0.25">
      <c r="F673" s="77"/>
      <c r="G673" s="77"/>
      <c r="H673" s="77"/>
      <c r="I673" s="77"/>
    </row>
    <row r="674" spans="6:9" ht="14.25" customHeight="1" x14ac:dyDescent="0.25">
      <c r="F674" s="77"/>
      <c r="G674" s="77"/>
      <c r="H674" s="77"/>
      <c r="I674" s="77"/>
    </row>
    <row r="675" spans="6:9" ht="14.25" customHeight="1" x14ac:dyDescent="0.25">
      <c r="F675" s="77"/>
      <c r="G675" s="77"/>
      <c r="H675" s="77"/>
      <c r="I675" s="77"/>
    </row>
    <row r="676" spans="6:9" ht="14.25" customHeight="1" x14ac:dyDescent="0.25">
      <c r="F676" s="77"/>
      <c r="G676" s="77"/>
      <c r="H676" s="77"/>
      <c r="I676" s="77"/>
    </row>
    <row r="677" spans="6:9" ht="14.25" customHeight="1" x14ac:dyDescent="0.25">
      <c r="F677" s="77"/>
      <c r="G677" s="77"/>
      <c r="H677" s="77"/>
      <c r="I677" s="77"/>
    </row>
    <row r="678" spans="6:9" ht="14.25" customHeight="1" x14ac:dyDescent="0.25">
      <c r="F678" s="77"/>
      <c r="G678" s="77"/>
      <c r="H678" s="77"/>
      <c r="I678" s="77"/>
    </row>
    <row r="679" spans="6:9" ht="14.25" customHeight="1" x14ac:dyDescent="0.25">
      <c r="F679" s="77"/>
      <c r="G679" s="77"/>
      <c r="H679" s="77"/>
      <c r="I679" s="77"/>
    </row>
    <row r="680" spans="6:9" ht="14.25" customHeight="1" x14ac:dyDescent="0.25">
      <c r="F680" s="77"/>
      <c r="G680" s="77"/>
      <c r="H680" s="77"/>
      <c r="I680" s="77"/>
    </row>
    <row r="681" spans="6:9" ht="14.25" customHeight="1" x14ac:dyDescent="0.25">
      <c r="F681" s="77"/>
      <c r="G681" s="77"/>
      <c r="H681" s="77"/>
      <c r="I681" s="77"/>
    </row>
    <row r="682" spans="6:9" ht="14.25" customHeight="1" x14ac:dyDescent="0.25">
      <c r="F682" s="77"/>
      <c r="G682" s="77"/>
      <c r="H682" s="77"/>
      <c r="I682" s="77"/>
    </row>
    <row r="683" spans="6:9" ht="14.25" customHeight="1" x14ac:dyDescent="0.25">
      <c r="F683" s="77"/>
      <c r="G683" s="77"/>
      <c r="H683" s="77"/>
      <c r="I683" s="77"/>
    </row>
    <row r="684" spans="6:9" ht="14.25" customHeight="1" x14ac:dyDescent="0.25">
      <c r="F684" s="77"/>
      <c r="G684" s="77"/>
      <c r="H684" s="77"/>
      <c r="I684" s="77"/>
    </row>
    <row r="685" spans="6:9" ht="14.25" customHeight="1" x14ac:dyDescent="0.25">
      <c r="F685" s="77"/>
      <c r="G685" s="77"/>
      <c r="H685" s="77"/>
      <c r="I685" s="77"/>
    </row>
    <row r="686" spans="6:9" ht="14.25" customHeight="1" x14ac:dyDescent="0.25">
      <c r="F686" s="77"/>
      <c r="G686" s="77"/>
      <c r="H686" s="77"/>
      <c r="I686" s="77"/>
    </row>
    <row r="687" spans="6:9" ht="14.25" customHeight="1" x14ac:dyDescent="0.25">
      <c r="F687" s="77"/>
      <c r="G687" s="77"/>
      <c r="H687" s="77"/>
      <c r="I687" s="77"/>
    </row>
    <row r="688" spans="6:9" ht="14.25" customHeight="1" x14ac:dyDescent="0.25">
      <c r="F688" s="77"/>
      <c r="G688" s="77"/>
      <c r="H688" s="77"/>
      <c r="I688" s="77"/>
    </row>
    <row r="689" spans="6:9" ht="14.25" customHeight="1" x14ac:dyDescent="0.25">
      <c r="F689" s="77"/>
      <c r="G689" s="77"/>
      <c r="H689" s="77"/>
      <c r="I689" s="77"/>
    </row>
    <row r="690" spans="6:9" ht="14.25" customHeight="1" x14ac:dyDescent="0.25">
      <c r="F690" s="77"/>
      <c r="G690" s="77"/>
      <c r="H690" s="77"/>
      <c r="I690" s="77"/>
    </row>
    <row r="691" spans="6:9" ht="14.25" customHeight="1" x14ac:dyDescent="0.25">
      <c r="F691" s="77"/>
      <c r="G691" s="77"/>
      <c r="H691" s="77"/>
      <c r="I691" s="77"/>
    </row>
    <row r="692" spans="6:9" ht="14.25" customHeight="1" x14ac:dyDescent="0.25">
      <c r="F692" s="77"/>
      <c r="G692" s="77"/>
      <c r="H692" s="77"/>
      <c r="I692" s="77"/>
    </row>
    <row r="693" spans="6:9" ht="14.25" customHeight="1" x14ac:dyDescent="0.25">
      <c r="F693" s="77"/>
      <c r="G693" s="77"/>
      <c r="H693" s="77"/>
      <c r="I693" s="77"/>
    </row>
    <row r="694" spans="6:9" ht="14.25" customHeight="1" x14ac:dyDescent="0.25">
      <c r="F694" s="77"/>
      <c r="G694" s="77"/>
      <c r="H694" s="77"/>
      <c r="I694" s="77"/>
    </row>
    <row r="695" spans="6:9" ht="14.25" customHeight="1" x14ac:dyDescent="0.25">
      <c r="F695" s="77"/>
      <c r="G695" s="77"/>
      <c r="H695" s="77"/>
      <c r="I695" s="77"/>
    </row>
    <row r="696" spans="6:9" ht="14.25" customHeight="1" x14ac:dyDescent="0.25">
      <c r="F696" s="77"/>
      <c r="G696" s="77"/>
      <c r="H696" s="77"/>
      <c r="I696" s="77"/>
    </row>
    <row r="697" spans="6:9" ht="14.25" customHeight="1" x14ac:dyDescent="0.25">
      <c r="F697" s="77"/>
      <c r="G697" s="77"/>
      <c r="H697" s="77"/>
      <c r="I697" s="77"/>
    </row>
    <row r="698" spans="6:9" ht="14.25" customHeight="1" x14ac:dyDescent="0.25">
      <c r="F698" s="77"/>
      <c r="G698" s="77"/>
      <c r="H698" s="77"/>
      <c r="I698" s="77"/>
    </row>
    <row r="699" spans="6:9" ht="14.25" customHeight="1" x14ac:dyDescent="0.25">
      <c r="F699" s="77"/>
      <c r="G699" s="77"/>
      <c r="H699" s="77"/>
      <c r="I699" s="77"/>
    </row>
    <row r="700" spans="6:9" ht="14.25" customHeight="1" x14ac:dyDescent="0.25">
      <c r="F700" s="77"/>
      <c r="G700" s="77"/>
      <c r="H700" s="77"/>
      <c r="I700" s="77"/>
    </row>
    <row r="701" spans="6:9" ht="14.25" customHeight="1" x14ac:dyDescent="0.25">
      <c r="F701" s="77"/>
      <c r="G701" s="77"/>
      <c r="H701" s="77"/>
      <c r="I701" s="77"/>
    </row>
    <row r="702" spans="6:9" ht="14.25" customHeight="1" x14ac:dyDescent="0.25">
      <c r="F702" s="77"/>
      <c r="G702" s="77"/>
      <c r="H702" s="77"/>
      <c r="I702" s="77"/>
    </row>
    <row r="703" spans="6:9" ht="14.25" customHeight="1" x14ac:dyDescent="0.25">
      <c r="F703" s="77"/>
      <c r="G703" s="77"/>
      <c r="H703" s="77"/>
      <c r="I703" s="77"/>
    </row>
    <row r="704" spans="6:9" ht="14.25" customHeight="1" x14ac:dyDescent="0.25">
      <c r="F704" s="77"/>
      <c r="G704" s="77"/>
      <c r="H704" s="77"/>
      <c r="I704" s="77"/>
    </row>
    <row r="705" spans="6:9" ht="14.25" customHeight="1" x14ac:dyDescent="0.25">
      <c r="F705" s="77"/>
      <c r="G705" s="77"/>
      <c r="H705" s="77"/>
      <c r="I705" s="77"/>
    </row>
    <row r="706" spans="6:9" ht="14.25" customHeight="1" x14ac:dyDescent="0.25">
      <c r="F706" s="77"/>
      <c r="G706" s="77"/>
      <c r="H706" s="77"/>
      <c r="I706" s="77"/>
    </row>
    <row r="707" spans="6:9" ht="14.25" customHeight="1" x14ac:dyDescent="0.25">
      <c r="F707" s="77"/>
      <c r="G707" s="77"/>
      <c r="H707" s="77"/>
      <c r="I707" s="77"/>
    </row>
    <row r="708" spans="6:9" ht="14.25" customHeight="1" x14ac:dyDescent="0.25">
      <c r="F708" s="77"/>
      <c r="G708" s="77"/>
      <c r="H708" s="77"/>
      <c r="I708" s="77"/>
    </row>
    <row r="709" spans="6:9" ht="14.25" customHeight="1" x14ac:dyDescent="0.25">
      <c r="F709" s="77"/>
      <c r="G709" s="77"/>
      <c r="H709" s="77"/>
      <c r="I709" s="77"/>
    </row>
    <row r="710" spans="6:9" ht="14.25" customHeight="1" x14ac:dyDescent="0.25">
      <c r="F710" s="77"/>
      <c r="G710" s="77"/>
      <c r="H710" s="77"/>
      <c r="I710" s="77"/>
    </row>
    <row r="711" spans="6:9" ht="14.25" customHeight="1" x14ac:dyDescent="0.25">
      <c r="F711" s="77"/>
      <c r="G711" s="77"/>
      <c r="H711" s="77"/>
      <c r="I711" s="77"/>
    </row>
    <row r="712" spans="6:9" ht="14.25" customHeight="1" x14ac:dyDescent="0.25">
      <c r="F712" s="77"/>
      <c r="G712" s="77"/>
      <c r="H712" s="77"/>
      <c r="I712" s="77"/>
    </row>
    <row r="713" spans="6:9" ht="14.25" customHeight="1" x14ac:dyDescent="0.25">
      <c r="F713" s="77"/>
      <c r="G713" s="77"/>
      <c r="H713" s="77"/>
      <c r="I713" s="77"/>
    </row>
    <row r="714" spans="6:9" ht="14.25" customHeight="1" x14ac:dyDescent="0.25">
      <c r="F714" s="77"/>
      <c r="G714" s="77"/>
      <c r="H714" s="77"/>
      <c r="I714" s="77"/>
    </row>
    <row r="715" spans="6:9" ht="14.25" customHeight="1" x14ac:dyDescent="0.25">
      <c r="F715" s="77"/>
      <c r="G715" s="77"/>
      <c r="H715" s="77"/>
      <c r="I715" s="77"/>
    </row>
    <row r="716" spans="6:9" ht="14.25" customHeight="1" x14ac:dyDescent="0.25">
      <c r="F716" s="77"/>
      <c r="G716" s="77"/>
      <c r="H716" s="77"/>
      <c r="I716" s="77"/>
    </row>
    <row r="717" spans="6:9" ht="14.25" customHeight="1" x14ac:dyDescent="0.25">
      <c r="F717" s="77"/>
      <c r="G717" s="77"/>
      <c r="H717" s="77"/>
      <c r="I717" s="77"/>
    </row>
    <row r="718" spans="6:9" ht="14.25" customHeight="1" x14ac:dyDescent="0.25">
      <c r="F718" s="77"/>
      <c r="G718" s="77"/>
      <c r="H718" s="77"/>
      <c r="I718" s="77"/>
    </row>
    <row r="719" spans="6:9" ht="14.25" customHeight="1" x14ac:dyDescent="0.25">
      <c r="F719" s="77"/>
      <c r="G719" s="77"/>
      <c r="H719" s="77"/>
      <c r="I719" s="77"/>
    </row>
    <row r="720" spans="6:9" ht="14.25" customHeight="1" x14ac:dyDescent="0.25">
      <c r="F720" s="77"/>
      <c r="G720" s="77"/>
      <c r="H720" s="77"/>
      <c r="I720" s="77"/>
    </row>
    <row r="721" spans="6:9" ht="14.25" customHeight="1" x14ac:dyDescent="0.25">
      <c r="F721" s="77"/>
      <c r="G721" s="77"/>
      <c r="H721" s="77"/>
      <c r="I721" s="77"/>
    </row>
    <row r="722" spans="6:9" ht="14.25" customHeight="1" x14ac:dyDescent="0.25">
      <c r="F722" s="77"/>
      <c r="G722" s="77"/>
      <c r="H722" s="77"/>
      <c r="I722" s="77"/>
    </row>
    <row r="723" spans="6:9" ht="14.25" customHeight="1" x14ac:dyDescent="0.25">
      <c r="F723" s="77"/>
      <c r="G723" s="77"/>
      <c r="H723" s="77"/>
      <c r="I723" s="77"/>
    </row>
    <row r="724" spans="6:9" ht="14.25" customHeight="1" x14ac:dyDescent="0.25">
      <c r="F724" s="77"/>
      <c r="G724" s="77"/>
      <c r="H724" s="77"/>
      <c r="I724" s="77"/>
    </row>
    <row r="725" spans="6:9" ht="14.25" customHeight="1" x14ac:dyDescent="0.25">
      <c r="F725" s="77"/>
      <c r="G725" s="77"/>
      <c r="H725" s="77"/>
      <c r="I725" s="77"/>
    </row>
    <row r="726" spans="6:9" ht="14.25" customHeight="1" x14ac:dyDescent="0.25">
      <c r="F726" s="77"/>
      <c r="G726" s="77"/>
      <c r="H726" s="77"/>
      <c r="I726" s="77"/>
    </row>
    <row r="727" spans="6:9" ht="14.25" customHeight="1" x14ac:dyDescent="0.25">
      <c r="F727" s="77"/>
      <c r="G727" s="77"/>
      <c r="H727" s="77"/>
      <c r="I727" s="77"/>
    </row>
    <row r="728" spans="6:9" ht="14.25" customHeight="1" x14ac:dyDescent="0.25">
      <c r="F728" s="77"/>
      <c r="G728" s="77"/>
      <c r="H728" s="77"/>
      <c r="I728" s="77"/>
    </row>
    <row r="729" spans="6:9" ht="14.25" customHeight="1" x14ac:dyDescent="0.25">
      <c r="F729" s="77"/>
      <c r="G729" s="77"/>
      <c r="H729" s="77"/>
      <c r="I729" s="77"/>
    </row>
    <row r="730" spans="6:9" ht="14.25" customHeight="1" x14ac:dyDescent="0.25">
      <c r="F730" s="77"/>
      <c r="G730" s="77"/>
      <c r="H730" s="77"/>
      <c r="I730" s="77"/>
    </row>
    <row r="731" spans="6:9" ht="14.25" customHeight="1" x14ac:dyDescent="0.25">
      <c r="F731" s="77"/>
      <c r="G731" s="77"/>
      <c r="H731" s="77"/>
      <c r="I731" s="77"/>
    </row>
    <row r="732" spans="6:9" ht="14.25" customHeight="1" x14ac:dyDescent="0.25">
      <c r="F732" s="77"/>
      <c r="G732" s="77"/>
      <c r="H732" s="77"/>
      <c r="I732" s="77"/>
    </row>
    <row r="733" spans="6:9" ht="14.25" customHeight="1" x14ac:dyDescent="0.25">
      <c r="F733" s="77"/>
      <c r="G733" s="77"/>
      <c r="H733" s="77"/>
      <c r="I733" s="77"/>
    </row>
    <row r="734" spans="6:9" ht="14.25" customHeight="1" x14ac:dyDescent="0.25">
      <c r="F734" s="77"/>
      <c r="G734" s="77"/>
      <c r="H734" s="77"/>
      <c r="I734" s="77"/>
    </row>
    <row r="735" spans="6:9" ht="14.25" customHeight="1" x14ac:dyDescent="0.25">
      <c r="F735" s="77"/>
      <c r="G735" s="77"/>
      <c r="H735" s="77"/>
      <c r="I735" s="77"/>
    </row>
    <row r="736" spans="6:9" ht="14.25" customHeight="1" x14ac:dyDescent="0.25">
      <c r="F736" s="77"/>
      <c r="G736" s="77"/>
      <c r="H736" s="77"/>
      <c r="I736" s="77"/>
    </row>
    <row r="737" spans="6:9" ht="14.25" customHeight="1" x14ac:dyDescent="0.25">
      <c r="F737" s="77"/>
      <c r="G737" s="77"/>
      <c r="H737" s="77"/>
      <c r="I737" s="77"/>
    </row>
    <row r="738" spans="6:9" ht="14.25" customHeight="1" x14ac:dyDescent="0.25">
      <c r="F738" s="77"/>
      <c r="G738" s="77"/>
      <c r="H738" s="77"/>
      <c r="I738" s="77"/>
    </row>
    <row r="739" spans="6:9" ht="14.25" customHeight="1" x14ac:dyDescent="0.25">
      <c r="F739" s="77"/>
      <c r="G739" s="77"/>
      <c r="H739" s="77"/>
      <c r="I739" s="77"/>
    </row>
    <row r="740" spans="6:9" ht="14.25" customHeight="1" x14ac:dyDescent="0.25">
      <c r="F740" s="77"/>
      <c r="G740" s="77"/>
      <c r="H740" s="77"/>
      <c r="I740" s="77"/>
    </row>
    <row r="741" spans="6:9" ht="14.25" customHeight="1" x14ac:dyDescent="0.25">
      <c r="F741" s="77"/>
      <c r="G741" s="77"/>
      <c r="H741" s="77"/>
      <c r="I741" s="77"/>
    </row>
    <row r="742" spans="6:9" ht="14.25" customHeight="1" x14ac:dyDescent="0.25">
      <c r="F742" s="77"/>
      <c r="G742" s="77"/>
      <c r="H742" s="77"/>
      <c r="I742" s="77"/>
    </row>
    <row r="743" spans="6:9" ht="14.25" customHeight="1" x14ac:dyDescent="0.25">
      <c r="F743" s="77"/>
      <c r="G743" s="77"/>
      <c r="H743" s="77"/>
      <c r="I743" s="77"/>
    </row>
    <row r="744" spans="6:9" ht="14.25" customHeight="1" x14ac:dyDescent="0.25">
      <c r="F744" s="77"/>
      <c r="G744" s="77"/>
      <c r="H744" s="77"/>
      <c r="I744" s="77"/>
    </row>
    <row r="745" spans="6:9" ht="14.25" customHeight="1" x14ac:dyDescent="0.25">
      <c r="F745" s="77"/>
      <c r="G745" s="77"/>
      <c r="H745" s="77"/>
      <c r="I745" s="77"/>
    </row>
    <row r="746" spans="6:9" ht="14.25" customHeight="1" x14ac:dyDescent="0.25">
      <c r="F746" s="77"/>
      <c r="G746" s="77"/>
      <c r="H746" s="77"/>
      <c r="I746" s="77"/>
    </row>
    <row r="747" spans="6:9" ht="14.25" customHeight="1" x14ac:dyDescent="0.25">
      <c r="F747" s="77"/>
      <c r="G747" s="77"/>
      <c r="H747" s="77"/>
      <c r="I747" s="77"/>
    </row>
    <row r="748" spans="6:9" ht="14.25" customHeight="1" x14ac:dyDescent="0.25">
      <c r="F748" s="77"/>
      <c r="G748" s="77"/>
      <c r="H748" s="77"/>
      <c r="I748" s="77"/>
    </row>
    <row r="749" spans="6:9" ht="14.25" customHeight="1" x14ac:dyDescent="0.25">
      <c r="F749" s="77"/>
      <c r="G749" s="77"/>
      <c r="H749" s="77"/>
      <c r="I749" s="77"/>
    </row>
    <row r="750" spans="6:9" ht="14.25" customHeight="1" x14ac:dyDescent="0.25">
      <c r="F750" s="77"/>
      <c r="G750" s="77"/>
      <c r="H750" s="77"/>
      <c r="I750" s="77"/>
    </row>
    <row r="751" spans="6:9" ht="14.25" customHeight="1" x14ac:dyDescent="0.25">
      <c r="F751" s="77"/>
      <c r="G751" s="77"/>
      <c r="H751" s="77"/>
      <c r="I751" s="77"/>
    </row>
    <row r="752" spans="6:9" ht="14.25" customHeight="1" x14ac:dyDescent="0.25">
      <c r="F752" s="77"/>
      <c r="G752" s="77"/>
      <c r="H752" s="77"/>
      <c r="I752" s="77"/>
    </row>
    <row r="753" spans="6:9" ht="14.25" customHeight="1" x14ac:dyDescent="0.25">
      <c r="F753" s="77"/>
      <c r="G753" s="77"/>
      <c r="H753" s="77"/>
      <c r="I753" s="77"/>
    </row>
    <row r="754" spans="6:9" ht="14.25" customHeight="1" x14ac:dyDescent="0.25">
      <c r="F754" s="77"/>
      <c r="G754" s="77"/>
      <c r="H754" s="77"/>
      <c r="I754" s="77"/>
    </row>
    <row r="755" spans="6:9" ht="14.25" customHeight="1" x14ac:dyDescent="0.25">
      <c r="F755" s="77"/>
      <c r="G755" s="77"/>
      <c r="H755" s="77"/>
      <c r="I755" s="77"/>
    </row>
    <row r="756" spans="6:9" ht="14.25" customHeight="1" x14ac:dyDescent="0.25">
      <c r="F756" s="77"/>
      <c r="G756" s="77"/>
      <c r="H756" s="77"/>
      <c r="I756" s="77"/>
    </row>
    <row r="757" spans="6:9" ht="14.25" customHeight="1" x14ac:dyDescent="0.25">
      <c r="F757" s="77"/>
      <c r="G757" s="77"/>
      <c r="H757" s="77"/>
      <c r="I757" s="77"/>
    </row>
    <row r="758" spans="6:9" ht="14.25" customHeight="1" x14ac:dyDescent="0.25">
      <c r="F758" s="77"/>
      <c r="G758" s="77"/>
      <c r="H758" s="77"/>
      <c r="I758" s="77"/>
    </row>
    <row r="759" spans="6:9" ht="14.25" customHeight="1" x14ac:dyDescent="0.25">
      <c r="F759" s="77"/>
      <c r="G759" s="77"/>
      <c r="H759" s="77"/>
      <c r="I759" s="77"/>
    </row>
    <row r="760" spans="6:9" ht="14.25" customHeight="1" x14ac:dyDescent="0.25">
      <c r="F760" s="77"/>
      <c r="G760" s="77"/>
      <c r="H760" s="77"/>
      <c r="I760" s="77"/>
    </row>
    <row r="761" spans="6:9" ht="14.25" customHeight="1" x14ac:dyDescent="0.25">
      <c r="F761" s="77"/>
      <c r="G761" s="77"/>
      <c r="H761" s="77"/>
      <c r="I761" s="77"/>
    </row>
    <row r="762" spans="6:9" ht="14.25" customHeight="1" x14ac:dyDescent="0.25">
      <c r="F762" s="77"/>
      <c r="G762" s="77"/>
      <c r="H762" s="77"/>
      <c r="I762" s="77"/>
    </row>
    <row r="763" spans="6:9" ht="14.25" customHeight="1" x14ac:dyDescent="0.25">
      <c r="F763" s="77"/>
      <c r="G763" s="77"/>
      <c r="H763" s="77"/>
      <c r="I763" s="77"/>
    </row>
    <row r="764" spans="6:9" ht="14.25" customHeight="1" x14ac:dyDescent="0.25">
      <c r="F764" s="77"/>
      <c r="G764" s="77"/>
      <c r="H764" s="77"/>
      <c r="I764" s="77"/>
    </row>
    <row r="765" spans="6:9" ht="14.25" customHeight="1" x14ac:dyDescent="0.25">
      <c r="F765" s="77"/>
      <c r="G765" s="77"/>
      <c r="H765" s="77"/>
      <c r="I765" s="77"/>
    </row>
    <row r="766" spans="6:9" ht="14.25" customHeight="1" x14ac:dyDescent="0.25">
      <c r="F766" s="77"/>
      <c r="G766" s="77"/>
      <c r="H766" s="77"/>
      <c r="I766" s="77"/>
    </row>
    <row r="767" spans="6:9" ht="14.25" customHeight="1" x14ac:dyDescent="0.25">
      <c r="F767" s="77"/>
      <c r="G767" s="77"/>
      <c r="H767" s="77"/>
      <c r="I767" s="77"/>
    </row>
    <row r="768" spans="6:9" ht="14.25" customHeight="1" x14ac:dyDescent="0.25">
      <c r="F768" s="77"/>
      <c r="G768" s="77"/>
      <c r="H768" s="77"/>
      <c r="I768" s="77"/>
    </row>
    <row r="769" spans="6:9" ht="14.25" customHeight="1" x14ac:dyDescent="0.25">
      <c r="F769" s="77"/>
      <c r="G769" s="77"/>
      <c r="H769" s="77"/>
      <c r="I769" s="77"/>
    </row>
    <row r="770" spans="6:9" ht="14.25" customHeight="1" x14ac:dyDescent="0.25">
      <c r="F770" s="77"/>
      <c r="G770" s="77"/>
      <c r="H770" s="77"/>
      <c r="I770" s="77"/>
    </row>
    <row r="771" spans="6:9" ht="14.25" customHeight="1" x14ac:dyDescent="0.25">
      <c r="F771" s="77"/>
      <c r="G771" s="77"/>
      <c r="H771" s="77"/>
      <c r="I771" s="77"/>
    </row>
    <row r="772" spans="6:9" ht="14.25" customHeight="1" x14ac:dyDescent="0.25">
      <c r="F772" s="77"/>
      <c r="G772" s="77"/>
      <c r="H772" s="77"/>
      <c r="I772" s="77"/>
    </row>
    <row r="773" spans="6:9" ht="14.25" customHeight="1" x14ac:dyDescent="0.25">
      <c r="F773" s="77"/>
      <c r="G773" s="77"/>
      <c r="H773" s="77"/>
      <c r="I773" s="77"/>
    </row>
    <row r="774" spans="6:9" ht="14.25" customHeight="1" x14ac:dyDescent="0.25">
      <c r="F774" s="77"/>
      <c r="G774" s="77"/>
      <c r="H774" s="77"/>
      <c r="I774" s="77"/>
    </row>
    <row r="775" spans="6:9" ht="14.25" customHeight="1" x14ac:dyDescent="0.25">
      <c r="F775" s="77"/>
      <c r="G775" s="77"/>
      <c r="H775" s="77"/>
      <c r="I775" s="77"/>
    </row>
    <row r="776" spans="6:9" ht="14.25" customHeight="1" x14ac:dyDescent="0.25">
      <c r="F776" s="77"/>
      <c r="G776" s="77"/>
      <c r="H776" s="77"/>
      <c r="I776" s="77"/>
    </row>
    <row r="777" spans="6:9" ht="14.25" customHeight="1" x14ac:dyDescent="0.25">
      <c r="F777" s="77"/>
      <c r="G777" s="77"/>
      <c r="H777" s="77"/>
      <c r="I777" s="77"/>
    </row>
    <row r="778" spans="6:9" ht="14.25" customHeight="1" x14ac:dyDescent="0.25">
      <c r="F778" s="77"/>
      <c r="G778" s="77"/>
      <c r="H778" s="77"/>
      <c r="I778" s="77"/>
    </row>
    <row r="779" spans="6:9" ht="14.25" customHeight="1" x14ac:dyDescent="0.25">
      <c r="F779" s="77"/>
      <c r="G779" s="77"/>
      <c r="H779" s="77"/>
      <c r="I779" s="77"/>
    </row>
    <row r="780" spans="6:9" ht="14.25" customHeight="1" x14ac:dyDescent="0.25">
      <c r="F780" s="77"/>
      <c r="G780" s="77"/>
      <c r="H780" s="77"/>
      <c r="I780" s="77"/>
    </row>
    <row r="781" spans="6:9" ht="14.25" customHeight="1" x14ac:dyDescent="0.25">
      <c r="F781" s="77"/>
      <c r="G781" s="77"/>
      <c r="H781" s="77"/>
      <c r="I781" s="77"/>
    </row>
    <row r="782" spans="6:9" ht="14.25" customHeight="1" x14ac:dyDescent="0.25">
      <c r="F782" s="77"/>
      <c r="G782" s="77"/>
      <c r="H782" s="77"/>
      <c r="I782" s="77"/>
    </row>
    <row r="783" spans="6:9" ht="14.25" customHeight="1" x14ac:dyDescent="0.25">
      <c r="F783" s="77"/>
      <c r="G783" s="77"/>
      <c r="H783" s="77"/>
      <c r="I783" s="77"/>
    </row>
    <row r="784" spans="6:9" ht="14.25" customHeight="1" x14ac:dyDescent="0.25">
      <c r="F784" s="77"/>
      <c r="G784" s="77"/>
      <c r="H784" s="77"/>
      <c r="I784" s="77"/>
    </row>
    <row r="785" spans="6:9" ht="14.25" customHeight="1" x14ac:dyDescent="0.25">
      <c r="F785" s="77"/>
      <c r="G785" s="77"/>
      <c r="H785" s="77"/>
      <c r="I785" s="77"/>
    </row>
    <row r="786" spans="6:9" ht="14.25" customHeight="1" x14ac:dyDescent="0.25">
      <c r="F786" s="77"/>
      <c r="G786" s="77"/>
      <c r="H786" s="77"/>
      <c r="I786" s="77"/>
    </row>
    <row r="787" spans="6:9" ht="14.25" customHeight="1" x14ac:dyDescent="0.25">
      <c r="F787" s="77"/>
      <c r="G787" s="77"/>
      <c r="H787" s="77"/>
      <c r="I787" s="77"/>
    </row>
    <row r="788" spans="6:9" ht="14.25" customHeight="1" x14ac:dyDescent="0.25">
      <c r="F788" s="77"/>
      <c r="G788" s="77"/>
      <c r="H788" s="77"/>
      <c r="I788" s="77"/>
    </row>
    <row r="789" spans="6:9" ht="14.25" customHeight="1" x14ac:dyDescent="0.25">
      <c r="F789" s="77"/>
      <c r="G789" s="77"/>
      <c r="H789" s="77"/>
      <c r="I789" s="77"/>
    </row>
    <row r="790" spans="6:9" ht="14.25" customHeight="1" x14ac:dyDescent="0.25">
      <c r="F790" s="77"/>
      <c r="G790" s="77"/>
      <c r="H790" s="77"/>
      <c r="I790" s="77"/>
    </row>
    <row r="791" spans="6:9" ht="14.25" customHeight="1" x14ac:dyDescent="0.25">
      <c r="F791" s="77"/>
      <c r="G791" s="77"/>
      <c r="H791" s="77"/>
      <c r="I791" s="77"/>
    </row>
    <row r="792" spans="6:9" ht="14.25" customHeight="1" x14ac:dyDescent="0.25">
      <c r="F792" s="77"/>
      <c r="G792" s="77"/>
      <c r="H792" s="77"/>
      <c r="I792" s="77"/>
    </row>
    <row r="793" spans="6:9" ht="14.25" customHeight="1" x14ac:dyDescent="0.25">
      <c r="F793" s="77"/>
      <c r="G793" s="77"/>
      <c r="H793" s="77"/>
      <c r="I793" s="77"/>
    </row>
    <row r="794" spans="6:9" ht="14.25" customHeight="1" x14ac:dyDescent="0.25">
      <c r="F794" s="77"/>
      <c r="G794" s="77"/>
      <c r="H794" s="77"/>
      <c r="I794" s="77"/>
    </row>
    <row r="795" spans="6:9" ht="14.25" customHeight="1" x14ac:dyDescent="0.25">
      <c r="F795" s="77"/>
      <c r="G795" s="77"/>
      <c r="H795" s="77"/>
      <c r="I795" s="77"/>
    </row>
    <row r="796" spans="6:9" ht="14.25" customHeight="1" x14ac:dyDescent="0.25">
      <c r="F796" s="77"/>
      <c r="G796" s="77"/>
      <c r="H796" s="77"/>
      <c r="I796" s="77"/>
    </row>
    <row r="797" spans="6:9" ht="14.25" customHeight="1" x14ac:dyDescent="0.25">
      <c r="F797" s="77"/>
      <c r="G797" s="77"/>
      <c r="H797" s="77"/>
      <c r="I797" s="77"/>
    </row>
    <row r="798" spans="6:9" ht="14.25" customHeight="1" x14ac:dyDescent="0.25">
      <c r="F798" s="77"/>
      <c r="G798" s="77"/>
      <c r="H798" s="77"/>
      <c r="I798" s="77"/>
    </row>
    <row r="799" spans="6:9" ht="14.25" customHeight="1" x14ac:dyDescent="0.25">
      <c r="F799" s="77"/>
      <c r="G799" s="77"/>
      <c r="H799" s="77"/>
      <c r="I799" s="77"/>
    </row>
    <row r="800" spans="6:9" ht="14.25" customHeight="1" x14ac:dyDescent="0.25">
      <c r="F800" s="77"/>
      <c r="G800" s="77"/>
      <c r="H800" s="77"/>
      <c r="I800" s="77"/>
    </row>
    <row r="801" spans="6:9" ht="14.25" customHeight="1" x14ac:dyDescent="0.25">
      <c r="F801" s="77"/>
      <c r="G801" s="77"/>
      <c r="H801" s="77"/>
      <c r="I801" s="77"/>
    </row>
    <row r="802" spans="6:9" ht="14.25" customHeight="1" x14ac:dyDescent="0.25">
      <c r="F802" s="77"/>
      <c r="G802" s="77"/>
      <c r="H802" s="77"/>
      <c r="I802" s="77"/>
    </row>
    <row r="803" spans="6:9" ht="14.25" customHeight="1" x14ac:dyDescent="0.25">
      <c r="F803" s="77"/>
      <c r="G803" s="77"/>
      <c r="H803" s="77"/>
      <c r="I803" s="77"/>
    </row>
    <row r="804" spans="6:9" ht="14.25" customHeight="1" x14ac:dyDescent="0.25">
      <c r="F804" s="77"/>
      <c r="G804" s="77"/>
      <c r="H804" s="77"/>
      <c r="I804" s="77"/>
    </row>
    <row r="805" spans="6:9" ht="14.25" customHeight="1" x14ac:dyDescent="0.25">
      <c r="F805" s="77"/>
      <c r="G805" s="77"/>
      <c r="H805" s="77"/>
      <c r="I805" s="77"/>
    </row>
    <row r="806" spans="6:9" ht="14.25" customHeight="1" x14ac:dyDescent="0.25">
      <c r="F806" s="77"/>
      <c r="G806" s="77"/>
      <c r="H806" s="77"/>
      <c r="I806" s="77"/>
    </row>
    <row r="807" spans="6:9" ht="14.25" customHeight="1" x14ac:dyDescent="0.25">
      <c r="F807" s="77"/>
      <c r="G807" s="77"/>
      <c r="H807" s="77"/>
      <c r="I807" s="77"/>
    </row>
    <row r="808" spans="6:9" ht="14.25" customHeight="1" x14ac:dyDescent="0.25">
      <c r="F808" s="77"/>
      <c r="G808" s="77"/>
      <c r="H808" s="77"/>
      <c r="I808" s="77"/>
    </row>
    <row r="809" spans="6:9" ht="14.25" customHeight="1" x14ac:dyDescent="0.25">
      <c r="F809" s="77"/>
      <c r="G809" s="77"/>
      <c r="H809" s="77"/>
      <c r="I809" s="77"/>
    </row>
    <row r="810" spans="6:9" ht="14.25" customHeight="1" x14ac:dyDescent="0.25">
      <c r="F810" s="77"/>
      <c r="G810" s="77"/>
      <c r="H810" s="77"/>
      <c r="I810" s="77"/>
    </row>
    <row r="811" spans="6:9" ht="14.25" customHeight="1" x14ac:dyDescent="0.25">
      <c r="F811" s="77"/>
      <c r="G811" s="77"/>
      <c r="H811" s="77"/>
      <c r="I811" s="77"/>
    </row>
    <row r="812" spans="6:9" ht="14.25" customHeight="1" x14ac:dyDescent="0.25">
      <c r="F812" s="77"/>
      <c r="G812" s="77"/>
      <c r="H812" s="77"/>
      <c r="I812" s="77"/>
    </row>
    <row r="813" spans="6:9" ht="14.25" customHeight="1" x14ac:dyDescent="0.25">
      <c r="F813" s="77"/>
      <c r="G813" s="77"/>
      <c r="H813" s="77"/>
      <c r="I813" s="77"/>
    </row>
    <row r="814" spans="6:9" ht="14.25" customHeight="1" x14ac:dyDescent="0.25">
      <c r="F814" s="77"/>
      <c r="G814" s="77"/>
      <c r="H814" s="77"/>
      <c r="I814" s="77"/>
    </row>
    <row r="815" spans="6:9" ht="14.25" customHeight="1" x14ac:dyDescent="0.25">
      <c r="F815" s="77"/>
      <c r="G815" s="77"/>
      <c r="H815" s="77"/>
      <c r="I815" s="77"/>
    </row>
    <row r="816" spans="6:9" ht="14.25" customHeight="1" x14ac:dyDescent="0.25">
      <c r="F816" s="77"/>
      <c r="G816" s="77"/>
      <c r="H816" s="77"/>
      <c r="I816" s="77"/>
    </row>
    <row r="817" spans="6:9" ht="14.25" customHeight="1" x14ac:dyDescent="0.25">
      <c r="F817" s="77"/>
      <c r="G817" s="77"/>
      <c r="H817" s="77"/>
      <c r="I817" s="77"/>
    </row>
    <row r="818" spans="6:9" ht="14.25" customHeight="1" x14ac:dyDescent="0.25">
      <c r="F818" s="77"/>
      <c r="G818" s="77"/>
      <c r="H818" s="77"/>
      <c r="I818" s="77"/>
    </row>
    <row r="819" spans="6:9" ht="14.25" customHeight="1" x14ac:dyDescent="0.25">
      <c r="F819" s="77"/>
      <c r="G819" s="77"/>
      <c r="H819" s="77"/>
      <c r="I819" s="77"/>
    </row>
    <row r="820" spans="6:9" ht="14.25" customHeight="1" x14ac:dyDescent="0.25">
      <c r="F820" s="77"/>
      <c r="G820" s="77"/>
      <c r="H820" s="77"/>
      <c r="I820" s="77"/>
    </row>
    <row r="821" spans="6:9" ht="14.25" customHeight="1" x14ac:dyDescent="0.25">
      <c r="F821" s="77"/>
      <c r="G821" s="77"/>
      <c r="H821" s="77"/>
      <c r="I821" s="77"/>
    </row>
    <row r="822" spans="6:9" ht="14.25" customHeight="1" x14ac:dyDescent="0.25">
      <c r="F822" s="77"/>
      <c r="G822" s="77"/>
      <c r="H822" s="77"/>
      <c r="I822" s="77"/>
    </row>
    <row r="823" spans="6:9" ht="14.25" customHeight="1" x14ac:dyDescent="0.25">
      <c r="F823" s="77"/>
      <c r="G823" s="77"/>
      <c r="H823" s="77"/>
      <c r="I823" s="77"/>
    </row>
    <row r="824" spans="6:9" ht="14.25" customHeight="1" x14ac:dyDescent="0.25">
      <c r="F824" s="77"/>
      <c r="G824" s="77"/>
      <c r="H824" s="77"/>
      <c r="I824" s="77"/>
    </row>
    <row r="825" spans="6:9" ht="14.25" customHeight="1" x14ac:dyDescent="0.25">
      <c r="F825" s="77"/>
      <c r="G825" s="77"/>
      <c r="H825" s="77"/>
      <c r="I825" s="77"/>
    </row>
    <row r="826" spans="6:9" ht="14.25" customHeight="1" x14ac:dyDescent="0.25">
      <c r="F826" s="77"/>
      <c r="G826" s="77"/>
      <c r="H826" s="77"/>
      <c r="I826" s="77"/>
    </row>
    <row r="827" spans="6:9" ht="14.25" customHeight="1" x14ac:dyDescent="0.25">
      <c r="F827" s="77"/>
      <c r="G827" s="77"/>
      <c r="H827" s="77"/>
      <c r="I827" s="77"/>
    </row>
    <row r="828" spans="6:9" ht="14.25" customHeight="1" x14ac:dyDescent="0.25">
      <c r="F828" s="77"/>
      <c r="G828" s="77"/>
      <c r="H828" s="77"/>
      <c r="I828" s="77"/>
    </row>
    <row r="829" spans="6:9" ht="14.25" customHeight="1" x14ac:dyDescent="0.25">
      <c r="F829" s="77"/>
      <c r="G829" s="77"/>
      <c r="H829" s="77"/>
      <c r="I829" s="77"/>
    </row>
    <row r="830" spans="6:9" ht="14.25" customHeight="1" x14ac:dyDescent="0.25">
      <c r="F830" s="77"/>
      <c r="G830" s="77"/>
      <c r="H830" s="77"/>
      <c r="I830" s="77"/>
    </row>
    <row r="831" spans="6:9" ht="14.25" customHeight="1" x14ac:dyDescent="0.25">
      <c r="F831" s="77"/>
      <c r="G831" s="77"/>
      <c r="H831" s="77"/>
      <c r="I831" s="77"/>
    </row>
    <row r="832" spans="6:9" ht="14.25" customHeight="1" x14ac:dyDescent="0.25">
      <c r="F832" s="77"/>
      <c r="G832" s="77"/>
      <c r="H832" s="77"/>
      <c r="I832" s="77"/>
    </row>
    <row r="833" spans="6:9" ht="14.25" customHeight="1" x14ac:dyDescent="0.25">
      <c r="F833" s="77"/>
      <c r="G833" s="77"/>
      <c r="H833" s="77"/>
      <c r="I833" s="77"/>
    </row>
    <row r="834" spans="6:9" ht="14.25" customHeight="1" x14ac:dyDescent="0.25">
      <c r="F834" s="77"/>
      <c r="G834" s="77"/>
      <c r="H834" s="77"/>
      <c r="I834" s="77"/>
    </row>
    <row r="835" spans="6:9" ht="14.25" customHeight="1" x14ac:dyDescent="0.25">
      <c r="F835" s="77"/>
      <c r="G835" s="77"/>
      <c r="H835" s="77"/>
      <c r="I835" s="77"/>
    </row>
    <row r="836" spans="6:9" ht="14.25" customHeight="1" x14ac:dyDescent="0.25">
      <c r="F836" s="77"/>
      <c r="G836" s="77"/>
      <c r="H836" s="77"/>
      <c r="I836" s="77"/>
    </row>
    <row r="837" spans="6:9" ht="14.25" customHeight="1" x14ac:dyDescent="0.25">
      <c r="F837" s="77"/>
      <c r="G837" s="77"/>
      <c r="H837" s="77"/>
      <c r="I837" s="77"/>
    </row>
    <row r="838" spans="6:9" ht="14.25" customHeight="1" x14ac:dyDescent="0.25">
      <c r="F838" s="77"/>
      <c r="G838" s="77"/>
      <c r="H838" s="77"/>
      <c r="I838" s="77"/>
    </row>
    <row r="839" spans="6:9" ht="14.25" customHeight="1" x14ac:dyDescent="0.25">
      <c r="F839" s="77"/>
      <c r="G839" s="77"/>
      <c r="H839" s="77"/>
      <c r="I839" s="77"/>
    </row>
    <row r="840" spans="6:9" ht="14.25" customHeight="1" x14ac:dyDescent="0.25">
      <c r="F840" s="77"/>
      <c r="G840" s="77"/>
      <c r="H840" s="77"/>
      <c r="I840" s="77"/>
    </row>
    <row r="841" spans="6:9" ht="14.25" customHeight="1" x14ac:dyDescent="0.25">
      <c r="F841" s="77"/>
      <c r="G841" s="77"/>
      <c r="H841" s="77"/>
      <c r="I841" s="77"/>
    </row>
    <row r="842" spans="6:9" ht="14.25" customHeight="1" x14ac:dyDescent="0.25">
      <c r="F842" s="77"/>
      <c r="G842" s="77"/>
      <c r="H842" s="77"/>
      <c r="I842" s="77"/>
    </row>
    <row r="843" spans="6:9" ht="14.25" customHeight="1" x14ac:dyDescent="0.25">
      <c r="F843" s="77"/>
      <c r="G843" s="77"/>
      <c r="H843" s="77"/>
      <c r="I843" s="77"/>
    </row>
    <row r="844" spans="6:9" ht="14.25" customHeight="1" x14ac:dyDescent="0.25">
      <c r="F844" s="77"/>
      <c r="G844" s="77"/>
      <c r="H844" s="77"/>
      <c r="I844" s="77"/>
    </row>
    <row r="845" spans="6:9" ht="14.25" customHeight="1" x14ac:dyDescent="0.25">
      <c r="F845" s="77"/>
      <c r="G845" s="77"/>
      <c r="H845" s="77"/>
      <c r="I845" s="77"/>
    </row>
    <row r="846" spans="6:9" ht="14.25" customHeight="1" x14ac:dyDescent="0.25">
      <c r="F846" s="77"/>
      <c r="G846" s="77"/>
      <c r="H846" s="77"/>
      <c r="I846" s="77"/>
    </row>
    <row r="847" spans="6:9" ht="14.25" customHeight="1" x14ac:dyDescent="0.25">
      <c r="F847" s="77"/>
      <c r="G847" s="77"/>
      <c r="H847" s="77"/>
      <c r="I847" s="77"/>
    </row>
    <row r="848" spans="6:9" ht="14.25" customHeight="1" x14ac:dyDescent="0.25">
      <c r="F848" s="77"/>
      <c r="G848" s="77"/>
      <c r="H848" s="77"/>
      <c r="I848" s="77"/>
    </row>
    <row r="849" spans="6:9" ht="14.25" customHeight="1" x14ac:dyDescent="0.25">
      <c r="F849" s="77"/>
      <c r="G849" s="77"/>
      <c r="H849" s="77"/>
      <c r="I849" s="77"/>
    </row>
    <row r="850" spans="6:9" ht="14.25" customHeight="1" x14ac:dyDescent="0.25">
      <c r="F850" s="77"/>
      <c r="G850" s="77"/>
      <c r="H850" s="77"/>
      <c r="I850" s="77"/>
    </row>
    <row r="851" spans="6:9" ht="14.25" customHeight="1" x14ac:dyDescent="0.25">
      <c r="F851" s="77"/>
      <c r="G851" s="77"/>
      <c r="H851" s="77"/>
      <c r="I851" s="77"/>
    </row>
    <row r="852" spans="6:9" ht="14.25" customHeight="1" x14ac:dyDescent="0.25">
      <c r="F852" s="77"/>
      <c r="G852" s="77"/>
      <c r="H852" s="77"/>
      <c r="I852" s="77"/>
    </row>
    <row r="853" spans="6:9" ht="14.25" customHeight="1" x14ac:dyDescent="0.25">
      <c r="F853" s="77"/>
      <c r="G853" s="77"/>
      <c r="H853" s="77"/>
      <c r="I853" s="77"/>
    </row>
    <row r="854" spans="6:9" ht="14.25" customHeight="1" x14ac:dyDescent="0.25">
      <c r="F854" s="77"/>
      <c r="G854" s="77"/>
      <c r="H854" s="77"/>
      <c r="I854" s="77"/>
    </row>
    <row r="855" spans="6:9" ht="14.25" customHeight="1" x14ac:dyDescent="0.25">
      <c r="F855" s="77"/>
      <c r="G855" s="77"/>
      <c r="H855" s="77"/>
      <c r="I855" s="77"/>
    </row>
    <row r="856" spans="6:9" ht="14.25" customHeight="1" x14ac:dyDescent="0.25">
      <c r="F856" s="77"/>
      <c r="G856" s="77"/>
      <c r="H856" s="77"/>
      <c r="I856" s="77"/>
    </row>
    <row r="857" spans="6:9" ht="14.25" customHeight="1" x14ac:dyDescent="0.25">
      <c r="F857" s="77"/>
      <c r="G857" s="77"/>
      <c r="H857" s="77"/>
      <c r="I857" s="77"/>
    </row>
    <row r="858" spans="6:9" ht="14.25" customHeight="1" x14ac:dyDescent="0.25">
      <c r="F858" s="77"/>
      <c r="G858" s="77"/>
      <c r="H858" s="77"/>
      <c r="I858" s="77"/>
    </row>
    <row r="859" spans="6:9" ht="14.25" customHeight="1" x14ac:dyDescent="0.25">
      <c r="F859" s="77"/>
      <c r="G859" s="77"/>
      <c r="H859" s="77"/>
      <c r="I859" s="77"/>
    </row>
    <row r="860" spans="6:9" ht="14.25" customHeight="1" x14ac:dyDescent="0.25">
      <c r="F860" s="77"/>
      <c r="G860" s="77"/>
      <c r="H860" s="77"/>
      <c r="I860" s="77"/>
    </row>
    <row r="861" spans="6:9" ht="14.25" customHeight="1" x14ac:dyDescent="0.25">
      <c r="F861" s="77"/>
      <c r="G861" s="77"/>
      <c r="H861" s="77"/>
      <c r="I861" s="77"/>
    </row>
    <row r="862" spans="6:9" ht="14.25" customHeight="1" x14ac:dyDescent="0.25">
      <c r="F862" s="77"/>
      <c r="G862" s="77"/>
      <c r="H862" s="77"/>
      <c r="I862" s="77"/>
    </row>
    <row r="863" spans="6:9" ht="14.25" customHeight="1" x14ac:dyDescent="0.25">
      <c r="F863" s="77"/>
      <c r="G863" s="77"/>
      <c r="H863" s="77"/>
      <c r="I863" s="77"/>
    </row>
    <row r="864" spans="6:9" ht="14.25" customHeight="1" x14ac:dyDescent="0.25">
      <c r="F864" s="77"/>
      <c r="G864" s="77"/>
      <c r="H864" s="77"/>
      <c r="I864" s="77"/>
    </row>
    <row r="865" spans="6:9" ht="14.25" customHeight="1" x14ac:dyDescent="0.25">
      <c r="F865" s="77"/>
      <c r="G865" s="77"/>
      <c r="H865" s="77"/>
      <c r="I865" s="77"/>
    </row>
    <row r="866" spans="6:9" ht="14.25" customHeight="1" x14ac:dyDescent="0.25">
      <c r="F866" s="77"/>
      <c r="G866" s="77"/>
      <c r="H866" s="77"/>
      <c r="I866" s="77"/>
    </row>
    <row r="867" spans="6:9" ht="14.25" customHeight="1" x14ac:dyDescent="0.25">
      <c r="F867" s="77"/>
      <c r="G867" s="77"/>
      <c r="H867" s="77"/>
      <c r="I867" s="77"/>
    </row>
    <row r="868" spans="6:9" ht="14.25" customHeight="1" x14ac:dyDescent="0.25">
      <c r="F868" s="77"/>
      <c r="G868" s="77"/>
      <c r="H868" s="77"/>
      <c r="I868" s="77"/>
    </row>
    <row r="869" spans="6:9" ht="14.25" customHeight="1" x14ac:dyDescent="0.25">
      <c r="F869" s="77"/>
      <c r="G869" s="77"/>
      <c r="H869" s="77"/>
      <c r="I869" s="77"/>
    </row>
    <row r="870" spans="6:9" ht="14.25" customHeight="1" x14ac:dyDescent="0.25">
      <c r="F870" s="77"/>
      <c r="G870" s="77"/>
      <c r="H870" s="77"/>
      <c r="I870" s="77"/>
    </row>
    <row r="871" spans="6:9" ht="14.25" customHeight="1" x14ac:dyDescent="0.25">
      <c r="F871" s="77"/>
      <c r="G871" s="77"/>
      <c r="H871" s="77"/>
      <c r="I871" s="77"/>
    </row>
    <row r="872" spans="6:9" ht="14.25" customHeight="1" x14ac:dyDescent="0.25">
      <c r="F872" s="77"/>
      <c r="G872" s="77"/>
      <c r="H872" s="77"/>
      <c r="I872" s="77"/>
    </row>
    <row r="873" spans="6:9" ht="14.25" customHeight="1" x14ac:dyDescent="0.25">
      <c r="F873" s="77"/>
      <c r="G873" s="77"/>
      <c r="H873" s="77"/>
      <c r="I873" s="77"/>
    </row>
    <row r="874" spans="6:9" ht="14.25" customHeight="1" x14ac:dyDescent="0.25">
      <c r="F874" s="77"/>
      <c r="G874" s="77"/>
      <c r="H874" s="77"/>
      <c r="I874" s="77"/>
    </row>
    <row r="875" spans="6:9" ht="14.25" customHeight="1" x14ac:dyDescent="0.25">
      <c r="F875" s="77"/>
      <c r="G875" s="77"/>
      <c r="H875" s="77"/>
      <c r="I875" s="77"/>
    </row>
    <row r="876" spans="6:9" ht="14.25" customHeight="1" x14ac:dyDescent="0.25">
      <c r="F876" s="77"/>
      <c r="G876" s="77"/>
      <c r="H876" s="77"/>
      <c r="I876" s="77"/>
    </row>
    <row r="877" spans="6:9" ht="14.25" customHeight="1" x14ac:dyDescent="0.25">
      <c r="F877" s="77"/>
      <c r="G877" s="77"/>
      <c r="H877" s="77"/>
      <c r="I877" s="77"/>
    </row>
    <row r="878" spans="6:9" ht="14.25" customHeight="1" x14ac:dyDescent="0.25">
      <c r="F878" s="77"/>
      <c r="G878" s="77"/>
      <c r="H878" s="77"/>
      <c r="I878" s="77"/>
    </row>
    <row r="879" spans="6:9" ht="14.25" customHeight="1" x14ac:dyDescent="0.25">
      <c r="F879" s="77"/>
      <c r="G879" s="77"/>
      <c r="H879" s="77"/>
      <c r="I879" s="77"/>
    </row>
    <row r="880" spans="6:9" ht="14.25" customHeight="1" x14ac:dyDescent="0.25">
      <c r="F880" s="77"/>
      <c r="G880" s="77"/>
      <c r="H880" s="77"/>
      <c r="I880" s="77"/>
    </row>
    <row r="881" spans="6:9" ht="14.25" customHeight="1" x14ac:dyDescent="0.25">
      <c r="F881" s="77"/>
      <c r="G881" s="77"/>
      <c r="H881" s="77"/>
      <c r="I881" s="77"/>
    </row>
    <row r="882" spans="6:9" ht="14.25" customHeight="1" x14ac:dyDescent="0.25">
      <c r="F882" s="77"/>
      <c r="G882" s="77"/>
      <c r="H882" s="77"/>
      <c r="I882" s="77"/>
    </row>
    <row r="883" spans="6:9" ht="14.25" customHeight="1" x14ac:dyDescent="0.25">
      <c r="F883" s="77"/>
      <c r="G883" s="77"/>
      <c r="H883" s="77"/>
      <c r="I883" s="77"/>
    </row>
    <row r="884" spans="6:9" ht="14.25" customHeight="1" x14ac:dyDescent="0.25">
      <c r="F884" s="77"/>
      <c r="G884" s="77"/>
      <c r="H884" s="77"/>
      <c r="I884" s="77"/>
    </row>
    <row r="885" spans="6:9" ht="14.25" customHeight="1" x14ac:dyDescent="0.25">
      <c r="F885" s="77"/>
      <c r="G885" s="77"/>
      <c r="H885" s="77"/>
      <c r="I885" s="77"/>
    </row>
    <row r="886" spans="6:9" ht="14.25" customHeight="1" x14ac:dyDescent="0.25">
      <c r="F886" s="77"/>
      <c r="G886" s="77"/>
      <c r="H886" s="77"/>
      <c r="I886" s="77"/>
    </row>
    <row r="887" spans="6:9" ht="14.25" customHeight="1" x14ac:dyDescent="0.25">
      <c r="F887" s="77"/>
      <c r="G887" s="77"/>
      <c r="H887" s="77"/>
      <c r="I887" s="77"/>
    </row>
    <row r="888" spans="6:9" ht="14.25" customHeight="1" x14ac:dyDescent="0.25">
      <c r="F888" s="77"/>
      <c r="G888" s="77"/>
      <c r="H888" s="77"/>
      <c r="I888" s="77"/>
    </row>
    <row r="889" spans="6:9" ht="14.25" customHeight="1" x14ac:dyDescent="0.25">
      <c r="F889" s="77"/>
      <c r="G889" s="77"/>
      <c r="H889" s="77"/>
      <c r="I889" s="77"/>
    </row>
    <row r="890" spans="6:9" ht="14.25" customHeight="1" x14ac:dyDescent="0.25">
      <c r="F890" s="77"/>
      <c r="G890" s="77"/>
      <c r="H890" s="77"/>
      <c r="I890" s="77"/>
    </row>
    <row r="891" spans="6:9" ht="14.25" customHeight="1" x14ac:dyDescent="0.25">
      <c r="F891" s="77"/>
      <c r="G891" s="77"/>
      <c r="H891" s="77"/>
      <c r="I891" s="77"/>
    </row>
    <row r="892" spans="6:9" ht="14.25" customHeight="1" x14ac:dyDescent="0.25">
      <c r="F892" s="77"/>
      <c r="G892" s="77"/>
      <c r="H892" s="77"/>
      <c r="I892" s="77"/>
    </row>
    <row r="893" spans="6:9" ht="14.25" customHeight="1" x14ac:dyDescent="0.25">
      <c r="F893" s="77"/>
      <c r="G893" s="77"/>
      <c r="H893" s="77"/>
      <c r="I893" s="77"/>
    </row>
    <row r="894" spans="6:9" ht="14.25" customHeight="1" x14ac:dyDescent="0.25">
      <c r="F894" s="77"/>
      <c r="G894" s="77"/>
      <c r="H894" s="77"/>
      <c r="I894" s="77"/>
    </row>
    <row r="895" spans="6:9" ht="14.25" customHeight="1" x14ac:dyDescent="0.25">
      <c r="F895" s="77"/>
      <c r="G895" s="77"/>
      <c r="H895" s="77"/>
      <c r="I895" s="77"/>
    </row>
    <row r="896" spans="6:9" ht="14.25" customHeight="1" x14ac:dyDescent="0.25">
      <c r="F896" s="77"/>
      <c r="G896" s="77"/>
      <c r="H896" s="77"/>
      <c r="I896" s="77"/>
    </row>
    <row r="897" spans="6:9" ht="14.25" customHeight="1" x14ac:dyDescent="0.25">
      <c r="F897" s="77"/>
      <c r="G897" s="77"/>
      <c r="H897" s="77"/>
      <c r="I897" s="77"/>
    </row>
    <row r="898" spans="6:9" ht="14.25" customHeight="1" x14ac:dyDescent="0.25">
      <c r="F898" s="77"/>
      <c r="G898" s="77"/>
      <c r="H898" s="77"/>
      <c r="I898" s="77"/>
    </row>
    <row r="899" spans="6:9" ht="14.25" customHeight="1" x14ac:dyDescent="0.25">
      <c r="F899" s="77"/>
      <c r="G899" s="77"/>
      <c r="H899" s="77"/>
      <c r="I899" s="77"/>
    </row>
    <row r="900" spans="6:9" ht="14.25" customHeight="1" x14ac:dyDescent="0.25">
      <c r="F900" s="77"/>
      <c r="G900" s="77"/>
      <c r="H900" s="77"/>
      <c r="I900" s="77"/>
    </row>
    <row r="901" spans="6:9" ht="14.25" customHeight="1" x14ac:dyDescent="0.25">
      <c r="F901" s="77"/>
      <c r="G901" s="77"/>
      <c r="H901" s="77"/>
      <c r="I901" s="77"/>
    </row>
    <row r="902" spans="6:9" ht="14.25" customHeight="1" x14ac:dyDescent="0.25">
      <c r="F902" s="77"/>
      <c r="G902" s="77"/>
      <c r="H902" s="77"/>
      <c r="I902" s="77"/>
    </row>
    <row r="903" spans="6:9" ht="14.25" customHeight="1" x14ac:dyDescent="0.25">
      <c r="F903" s="77"/>
      <c r="G903" s="77"/>
      <c r="H903" s="77"/>
      <c r="I903" s="77"/>
    </row>
    <row r="904" spans="6:9" ht="14.25" customHeight="1" x14ac:dyDescent="0.25">
      <c r="F904" s="77"/>
      <c r="G904" s="77"/>
      <c r="H904" s="77"/>
      <c r="I904" s="77"/>
    </row>
    <row r="905" spans="6:9" ht="14.25" customHeight="1" x14ac:dyDescent="0.25">
      <c r="F905" s="77"/>
      <c r="G905" s="77"/>
      <c r="H905" s="77"/>
      <c r="I905" s="77"/>
    </row>
    <row r="906" spans="6:9" ht="14.25" customHeight="1" x14ac:dyDescent="0.25">
      <c r="F906" s="77"/>
      <c r="G906" s="77"/>
      <c r="H906" s="77"/>
      <c r="I906" s="77"/>
    </row>
    <row r="907" spans="6:9" ht="14.25" customHeight="1" x14ac:dyDescent="0.25">
      <c r="F907" s="77"/>
      <c r="G907" s="77"/>
      <c r="H907" s="77"/>
      <c r="I907" s="77"/>
    </row>
    <row r="908" spans="6:9" ht="14.25" customHeight="1" x14ac:dyDescent="0.25">
      <c r="F908" s="77"/>
      <c r="G908" s="77"/>
      <c r="H908" s="77"/>
      <c r="I908" s="77"/>
    </row>
    <row r="909" spans="6:9" ht="14.25" customHeight="1" x14ac:dyDescent="0.25">
      <c r="F909" s="77"/>
      <c r="G909" s="77"/>
      <c r="H909" s="77"/>
      <c r="I909" s="77"/>
    </row>
    <row r="910" spans="6:9" ht="14.25" customHeight="1" x14ac:dyDescent="0.25">
      <c r="F910" s="77"/>
      <c r="G910" s="77"/>
      <c r="H910" s="77"/>
      <c r="I910" s="77"/>
    </row>
    <row r="911" spans="6:9" ht="14.25" customHeight="1" x14ac:dyDescent="0.25">
      <c r="F911" s="77"/>
      <c r="G911" s="77"/>
      <c r="H911" s="77"/>
      <c r="I911" s="77"/>
    </row>
    <row r="912" spans="6:9" ht="14.25" customHeight="1" x14ac:dyDescent="0.25">
      <c r="F912" s="77"/>
      <c r="G912" s="77"/>
      <c r="H912" s="77"/>
      <c r="I912" s="77"/>
    </row>
    <row r="913" spans="6:9" ht="14.25" customHeight="1" x14ac:dyDescent="0.25">
      <c r="F913" s="77"/>
      <c r="G913" s="77"/>
      <c r="H913" s="77"/>
      <c r="I913" s="77"/>
    </row>
    <row r="914" spans="6:9" ht="14.25" customHeight="1" x14ac:dyDescent="0.25">
      <c r="F914" s="77"/>
      <c r="G914" s="77"/>
      <c r="H914" s="77"/>
      <c r="I914" s="77"/>
    </row>
    <row r="915" spans="6:9" ht="14.25" customHeight="1" x14ac:dyDescent="0.25">
      <c r="F915" s="77"/>
      <c r="G915" s="77"/>
      <c r="H915" s="77"/>
      <c r="I915" s="77"/>
    </row>
    <row r="916" spans="6:9" ht="14.25" customHeight="1" x14ac:dyDescent="0.25">
      <c r="F916" s="77"/>
      <c r="G916" s="77"/>
      <c r="H916" s="77"/>
      <c r="I916" s="77"/>
    </row>
    <row r="917" spans="6:9" ht="14.25" customHeight="1" x14ac:dyDescent="0.25">
      <c r="F917" s="77"/>
      <c r="G917" s="77"/>
      <c r="H917" s="77"/>
      <c r="I917" s="77"/>
    </row>
    <row r="918" spans="6:9" ht="14.25" customHeight="1" x14ac:dyDescent="0.25">
      <c r="F918" s="77"/>
      <c r="G918" s="77"/>
      <c r="H918" s="77"/>
      <c r="I918" s="77"/>
    </row>
    <row r="919" spans="6:9" ht="14.25" customHeight="1" x14ac:dyDescent="0.25">
      <c r="F919" s="77"/>
      <c r="G919" s="77"/>
      <c r="H919" s="77"/>
      <c r="I919" s="77"/>
    </row>
    <row r="920" spans="6:9" ht="14.25" customHeight="1" x14ac:dyDescent="0.25">
      <c r="F920" s="77"/>
      <c r="G920" s="77"/>
      <c r="H920" s="77"/>
      <c r="I920" s="77"/>
    </row>
    <row r="921" spans="6:9" ht="14.25" customHeight="1" x14ac:dyDescent="0.25">
      <c r="F921" s="77"/>
      <c r="G921" s="77"/>
      <c r="H921" s="77"/>
      <c r="I921" s="77"/>
    </row>
    <row r="922" spans="6:9" ht="14.25" customHeight="1" x14ac:dyDescent="0.25">
      <c r="F922" s="77"/>
      <c r="G922" s="77"/>
      <c r="H922" s="77"/>
      <c r="I922" s="77"/>
    </row>
    <row r="923" spans="6:9" ht="14.25" customHeight="1" x14ac:dyDescent="0.25">
      <c r="F923" s="77"/>
      <c r="G923" s="77"/>
      <c r="H923" s="77"/>
      <c r="I923" s="77"/>
    </row>
    <row r="924" spans="6:9" ht="14.25" customHeight="1" x14ac:dyDescent="0.25">
      <c r="F924" s="77"/>
      <c r="G924" s="77"/>
      <c r="H924" s="77"/>
      <c r="I924" s="77"/>
    </row>
    <row r="925" spans="6:9" ht="14.25" customHeight="1" x14ac:dyDescent="0.25">
      <c r="F925" s="77"/>
      <c r="G925" s="77"/>
      <c r="H925" s="77"/>
      <c r="I925" s="77"/>
    </row>
    <row r="926" spans="6:9" ht="14.25" customHeight="1" x14ac:dyDescent="0.25">
      <c r="F926" s="77"/>
      <c r="G926" s="77"/>
      <c r="H926" s="77"/>
      <c r="I926" s="77"/>
    </row>
    <row r="927" spans="6:9" ht="14.25" customHeight="1" x14ac:dyDescent="0.25">
      <c r="F927" s="77"/>
      <c r="G927" s="77"/>
      <c r="H927" s="77"/>
      <c r="I927" s="77"/>
    </row>
    <row r="928" spans="6:9" ht="14.25" customHeight="1" x14ac:dyDescent="0.25">
      <c r="F928" s="77"/>
      <c r="G928" s="77"/>
      <c r="H928" s="77"/>
      <c r="I928" s="77"/>
    </row>
    <row r="929" spans="6:9" ht="14.25" customHeight="1" x14ac:dyDescent="0.25">
      <c r="F929" s="77"/>
      <c r="G929" s="77"/>
      <c r="H929" s="77"/>
      <c r="I929" s="77"/>
    </row>
    <row r="930" spans="6:9" ht="14.25" customHeight="1" x14ac:dyDescent="0.25">
      <c r="F930" s="77"/>
      <c r="G930" s="77"/>
      <c r="H930" s="77"/>
      <c r="I930" s="77"/>
    </row>
    <row r="931" spans="6:9" ht="14.25" customHeight="1" x14ac:dyDescent="0.25">
      <c r="F931" s="77"/>
      <c r="G931" s="77"/>
      <c r="H931" s="77"/>
      <c r="I931" s="77"/>
    </row>
    <row r="932" spans="6:9" ht="14.25" customHeight="1" x14ac:dyDescent="0.25">
      <c r="F932" s="77"/>
      <c r="G932" s="77"/>
      <c r="H932" s="77"/>
      <c r="I932" s="77"/>
    </row>
    <row r="933" spans="6:9" ht="14.25" customHeight="1" x14ac:dyDescent="0.25">
      <c r="F933" s="77"/>
      <c r="G933" s="77"/>
      <c r="H933" s="77"/>
      <c r="I933" s="77"/>
    </row>
    <row r="934" spans="6:9" ht="14.25" customHeight="1" x14ac:dyDescent="0.25">
      <c r="F934" s="77"/>
      <c r="G934" s="77"/>
      <c r="H934" s="77"/>
      <c r="I934" s="77"/>
    </row>
    <row r="935" spans="6:9" ht="14.25" customHeight="1" x14ac:dyDescent="0.25">
      <c r="F935" s="77"/>
      <c r="G935" s="77"/>
      <c r="H935" s="77"/>
      <c r="I935" s="77"/>
    </row>
    <row r="936" spans="6:9" ht="14.25" customHeight="1" x14ac:dyDescent="0.25">
      <c r="F936" s="77"/>
      <c r="G936" s="77"/>
      <c r="H936" s="77"/>
      <c r="I936" s="77"/>
    </row>
    <row r="937" spans="6:9" ht="14.25" customHeight="1" x14ac:dyDescent="0.25">
      <c r="F937" s="77"/>
      <c r="G937" s="77"/>
      <c r="H937" s="77"/>
      <c r="I937" s="77"/>
    </row>
    <row r="938" spans="6:9" ht="14.25" customHeight="1" x14ac:dyDescent="0.25">
      <c r="F938" s="77"/>
      <c r="G938" s="77"/>
      <c r="H938" s="77"/>
      <c r="I938" s="77"/>
    </row>
    <row r="939" spans="6:9" ht="14.25" customHeight="1" x14ac:dyDescent="0.25">
      <c r="F939" s="77"/>
      <c r="G939" s="77"/>
      <c r="H939" s="77"/>
      <c r="I939" s="77"/>
    </row>
    <row r="940" spans="6:9" ht="14.25" customHeight="1" x14ac:dyDescent="0.25">
      <c r="F940" s="77"/>
      <c r="G940" s="77"/>
      <c r="H940" s="77"/>
      <c r="I940" s="77"/>
    </row>
    <row r="941" spans="6:9" ht="14.25" customHeight="1" x14ac:dyDescent="0.25">
      <c r="F941" s="77"/>
      <c r="G941" s="77"/>
      <c r="H941" s="77"/>
      <c r="I941" s="77"/>
    </row>
    <row r="942" spans="6:9" ht="14.25" customHeight="1" x14ac:dyDescent="0.25">
      <c r="F942" s="77"/>
      <c r="G942" s="77"/>
      <c r="H942" s="77"/>
      <c r="I942" s="77"/>
    </row>
    <row r="943" spans="6:9" ht="14.25" customHeight="1" x14ac:dyDescent="0.25">
      <c r="F943" s="77"/>
      <c r="G943" s="77"/>
      <c r="H943" s="77"/>
      <c r="I943" s="77"/>
    </row>
    <row r="944" spans="6:9" ht="14.25" customHeight="1" x14ac:dyDescent="0.25">
      <c r="F944" s="77"/>
      <c r="G944" s="77"/>
      <c r="H944" s="77"/>
      <c r="I944" s="77"/>
    </row>
    <row r="945" spans="6:9" ht="14.25" customHeight="1" x14ac:dyDescent="0.25">
      <c r="F945" s="77"/>
      <c r="G945" s="77"/>
      <c r="H945" s="77"/>
      <c r="I945" s="77"/>
    </row>
    <row r="946" spans="6:9" ht="14.25" customHeight="1" x14ac:dyDescent="0.25">
      <c r="F946" s="77"/>
      <c r="G946" s="77"/>
      <c r="H946" s="77"/>
      <c r="I946" s="77"/>
    </row>
    <row r="947" spans="6:9" ht="14.25" customHeight="1" x14ac:dyDescent="0.25">
      <c r="F947" s="77"/>
      <c r="G947" s="77"/>
      <c r="H947" s="77"/>
      <c r="I947" s="77"/>
    </row>
    <row r="948" spans="6:9" ht="14.25" customHeight="1" x14ac:dyDescent="0.25">
      <c r="F948" s="77"/>
      <c r="G948" s="77"/>
      <c r="H948" s="77"/>
      <c r="I948" s="77"/>
    </row>
    <row r="949" spans="6:9" ht="14.25" customHeight="1" x14ac:dyDescent="0.25">
      <c r="F949" s="77"/>
      <c r="G949" s="77"/>
      <c r="H949" s="77"/>
      <c r="I949" s="77"/>
    </row>
    <row r="950" spans="6:9" ht="14.25" customHeight="1" x14ac:dyDescent="0.25">
      <c r="F950" s="77"/>
      <c r="G950" s="77"/>
      <c r="H950" s="77"/>
      <c r="I950" s="77"/>
    </row>
    <row r="951" spans="6:9" ht="14.25" customHeight="1" x14ac:dyDescent="0.25">
      <c r="F951" s="77"/>
      <c r="G951" s="77"/>
      <c r="H951" s="77"/>
      <c r="I951" s="77"/>
    </row>
    <row r="952" spans="6:9" ht="14.25" customHeight="1" x14ac:dyDescent="0.25">
      <c r="F952" s="77"/>
      <c r="G952" s="77"/>
      <c r="H952" s="77"/>
      <c r="I952" s="77"/>
    </row>
    <row r="953" spans="6:9" ht="14.25" customHeight="1" x14ac:dyDescent="0.25">
      <c r="F953" s="77"/>
      <c r="G953" s="77"/>
      <c r="H953" s="77"/>
      <c r="I953" s="77"/>
    </row>
    <row r="954" spans="6:9" ht="14.25" customHeight="1" x14ac:dyDescent="0.25">
      <c r="F954" s="77"/>
      <c r="G954" s="77"/>
      <c r="H954" s="77"/>
      <c r="I954" s="77"/>
    </row>
    <row r="955" spans="6:9" ht="14.25" customHeight="1" x14ac:dyDescent="0.25">
      <c r="F955" s="77"/>
      <c r="G955" s="77"/>
      <c r="H955" s="77"/>
      <c r="I955" s="77"/>
    </row>
    <row r="956" spans="6:9" ht="14.25" customHeight="1" x14ac:dyDescent="0.25">
      <c r="F956" s="77"/>
      <c r="G956" s="77"/>
      <c r="H956" s="77"/>
      <c r="I956" s="77"/>
    </row>
    <row r="957" spans="6:9" ht="14.25" customHeight="1" x14ac:dyDescent="0.25">
      <c r="F957" s="77"/>
      <c r="G957" s="77"/>
      <c r="H957" s="77"/>
      <c r="I957" s="77"/>
    </row>
    <row r="958" spans="6:9" ht="14.25" customHeight="1" x14ac:dyDescent="0.25">
      <c r="F958" s="77"/>
      <c r="G958" s="77"/>
      <c r="H958" s="77"/>
      <c r="I958" s="77"/>
    </row>
    <row r="959" spans="6:9" ht="14.25" customHeight="1" x14ac:dyDescent="0.25">
      <c r="F959" s="77"/>
      <c r="G959" s="77"/>
      <c r="H959" s="77"/>
      <c r="I959" s="77"/>
    </row>
    <row r="960" spans="6:9" ht="14.25" customHeight="1" x14ac:dyDescent="0.25">
      <c r="F960" s="77"/>
      <c r="G960" s="77"/>
      <c r="H960" s="77"/>
      <c r="I960" s="77"/>
    </row>
    <row r="961" spans="6:9" ht="14.25" customHeight="1" x14ac:dyDescent="0.25">
      <c r="F961" s="77"/>
      <c r="G961" s="77"/>
      <c r="H961" s="77"/>
      <c r="I961" s="77"/>
    </row>
    <row r="962" spans="6:9" ht="14.25" customHeight="1" x14ac:dyDescent="0.25">
      <c r="F962" s="77"/>
      <c r="G962" s="77"/>
      <c r="H962" s="77"/>
      <c r="I962" s="77"/>
    </row>
    <row r="963" spans="6:9" ht="14.25" customHeight="1" x14ac:dyDescent="0.25">
      <c r="F963" s="77"/>
      <c r="G963" s="77"/>
      <c r="H963" s="77"/>
      <c r="I963" s="77"/>
    </row>
    <row r="964" spans="6:9" ht="14.25" customHeight="1" x14ac:dyDescent="0.25">
      <c r="F964" s="77"/>
      <c r="G964" s="77"/>
      <c r="H964" s="77"/>
      <c r="I964" s="77"/>
    </row>
    <row r="965" spans="6:9" ht="14.25" customHeight="1" x14ac:dyDescent="0.25">
      <c r="F965" s="77"/>
      <c r="G965" s="77"/>
      <c r="H965" s="77"/>
      <c r="I965" s="77"/>
    </row>
    <row r="966" spans="6:9" ht="14.25" customHeight="1" x14ac:dyDescent="0.25">
      <c r="F966" s="77"/>
      <c r="G966" s="77"/>
      <c r="H966" s="77"/>
      <c r="I966" s="77"/>
    </row>
    <row r="967" spans="6:9" ht="14.25" customHeight="1" x14ac:dyDescent="0.25">
      <c r="F967" s="77"/>
      <c r="G967" s="77"/>
      <c r="H967" s="77"/>
      <c r="I967" s="77"/>
    </row>
    <row r="968" spans="6:9" ht="14.25" customHeight="1" x14ac:dyDescent="0.25">
      <c r="F968" s="77"/>
      <c r="G968" s="77"/>
      <c r="H968" s="77"/>
      <c r="I968" s="77"/>
    </row>
    <row r="969" spans="6:9" ht="14.25" customHeight="1" x14ac:dyDescent="0.25">
      <c r="F969" s="77"/>
      <c r="G969" s="77"/>
      <c r="H969" s="77"/>
      <c r="I969" s="77"/>
    </row>
    <row r="970" spans="6:9" ht="14.25" customHeight="1" x14ac:dyDescent="0.25">
      <c r="F970" s="77"/>
      <c r="G970" s="77"/>
      <c r="H970" s="77"/>
      <c r="I970" s="77"/>
    </row>
    <row r="971" spans="6:9" ht="14.25" customHeight="1" x14ac:dyDescent="0.25">
      <c r="F971" s="77"/>
      <c r="G971" s="77"/>
      <c r="H971" s="77"/>
      <c r="I971" s="77"/>
    </row>
    <row r="972" spans="6:9" ht="14.25" customHeight="1" x14ac:dyDescent="0.25">
      <c r="F972" s="77"/>
      <c r="G972" s="77"/>
      <c r="H972" s="77"/>
      <c r="I972" s="77"/>
    </row>
    <row r="973" spans="6:9" ht="14.25" customHeight="1" x14ac:dyDescent="0.25">
      <c r="F973" s="77"/>
      <c r="G973" s="77"/>
      <c r="H973" s="77"/>
      <c r="I973" s="77"/>
    </row>
    <row r="974" spans="6:9" ht="14.25" customHeight="1" x14ac:dyDescent="0.25">
      <c r="F974" s="77"/>
      <c r="G974" s="77"/>
      <c r="H974" s="77"/>
      <c r="I974" s="77"/>
    </row>
    <row r="975" spans="6:9" ht="14.25" customHeight="1" x14ac:dyDescent="0.25">
      <c r="F975" s="77"/>
      <c r="G975" s="77"/>
      <c r="H975" s="77"/>
      <c r="I975" s="77"/>
    </row>
    <row r="976" spans="6:9" ht="14.25" customHeight="1" x14ac:dyDescent="0.25">
      <c r="F976" s="77"/>
      <c r="G976" s="77"/>
      <c r="H976" s="77"/>
      <c r="I976" s="77"/>
    </row>
    <row r="977" spans="6:9" ht="14.25" customHeight="1" x14ac:dyDescent="0.25">
      <c r="F977" s="77"/>
      <c r="G977" s="77"/>
      <c r="H977" s="77"/>
      <c r="I977" s="77"/>
    </row>
    <row r="978" spans="6:9" ht="14.25" customHeight="1" x14ac:dyDescent="0.25">
      <c r="F978" s="77"/>
      <c r="G978" s="77"/>
      <c r="H978" s="77"/>
      <c r="I978" s="77"/>
    </row>
    <row r="979" spans="6:9" ht="14.25" customHeight="1" x14ac:dyDescent="0.25">
      <c r="F979" s="77"/>
      <c r="G979" s="77"/>
      <c r="H979" s="77"/>
      <c r="I979" s="77"/>
    </row>
    <row r="980" spans="6:9" ht="14.25" customHeight="1" x14ac:dyDescent="0.25">
      <c r="F980" s="77"/>
      <c r="G980" s="77"/>
      <c r="H980" s="77"/>
      <c r="I980" s="77"/>
    </row>
    <row r="981" spans="6:9" ht="14.25" customHeight="1" x14ac:dyDescent="0.25">
      <c r="F981" s="77"/>
      <c r="G981" s="77"/>
      <c r="H981" s="77"/>
      <c r="I981" s="77"/>
    </row>
    <row r="982" spans="6:9" ht="14.25" customHeight="1" x14ac:dyDescent="0.25">
      <c r="F982" s="77"/>
      <c r="G982" s="77"/>
      <c r="H982" s="77"/>
      <c r="I982" s="77"/>
    </row>
    <row r="983" spans="6:9" ht="14.25" customHeight="1" x14ac:dyDescent="0.25">
      <c r="F983" s="77"/>
      <c r="G983" s="77"/>
      <c r="H983" s="77"/>
      <c r="I983" s="77"/>
    </row>
    <row r="984" spans="6:9" ht="14.25" customHeight="1" x14ac:dyDescent="0.25">
      <c r="F984" s="77"/>
      <c r="G984" s="77"/>
      <c r="H984" s="77"/>
      <c r="I984" s="77"/>
    </row>
    <row r="985" spans="6:9" ht="14.25" customHeight="1" x14ac:dyDescent="0.25">
      <c r="F985" s="77"/>
      <c r="G985" s="77"/>
      <c r="H985" s="77"/>
      <c r="I985" s="77"/>
    </row>
    <row r="986" spans="6:9" ht="14.25" customHeight="1" x14ac:dyDescent="0.25">
      <c r="F986" s="77"/>
      <c r="G986" s="77"/>
      <c r="H986" s="77"/>
      <c r="I986" s="77"/>
    </row>
    <row r="987" spans="6:9" ht="14.25" customHeight="1" x14ac:dyDescent="0.25">
      <c r="F987" s="77"/>
      <c r="G987" s="77"/>
      <c r="H987" s="77"/>
      <c r="I987" s="77"/>
    </row>
    <row r="988" spans="6:9" ht="14.25" customHeight="1" x14ac:dyDescent="0.25">
      <c r="F988" s="77"/>
      <c r="G988" s="77"/>
      <c r="H988" s="77"/>
      <c r="I988" s="77"/>
    </row>
    <row r="989" spans="6:9" ht="14.25" customHeight="1" x14ac:dyDescent="0.25">
      <c r="F989" s="77"/>
      <c r="G989" s="77"/>
      <c r="H989" s="77"/>
      <c r="I989" s="77"/>
    </row>
    <row r="990" spans="6:9" ht="14.25" customHeight="1" x14ac:dyDescent="0.25">
      <c r="F990" s="77"/>
      <c r="G990" s="77"/>
      <c r="H990" s="77"/>
      <c r="I990" s="77"/>
    </row>
    <row r="991" spans="6:9" ht="14.25" customHeight="1" x14ac:dyDescent="0.25">
      <c r="F991" s="77"/>
      <c r="G991" s="77"/>
      <c r="H991" s="77"/>
      <c r="I991" s="77"/>
    </row>
    <row r="992" spans="6:9" ht="14.25" customHeight="1" x14ac:dyDescent="0.25">
      <c r="F992" s="77"/>
      <c r="G992" s="77"/>
      <c r="H992" s="77"/>
      <c r="I992" s="77"/>
    </row>
    <row r="993" spans="6:9" ht="14.25" customHeight="1" x14ac:dyDescent="0.25">
      <c r="F993" s="77"/>
      <c r="G993" s="77"/>
      <c r="H993" s="77"/>
      <c r="I993" s="77"/>
    </row>
    <row r="994" spans="6:9" ht="14.25" customHeight="1" x14ac:dyDescent="0.25">
      <c r="F994" s="77"/>
      <c r="G994" s="77"/>
      <c r="H994" s="77"/>
      <c r="I994" s="77"/>
    </row>
    <row r="995" spans="6:9" ht="14.25" customHeight="1" x14ac:dyDescent="0.25">
      <c r="F995" s="77"/>
      <c r="G995" s="77"/>
      <c r="H995" s="77"/>
      <c r="I995" s="77"/>
    </row>
    <row r="996" spans="6:9" ht="14.25" customHeight="1" x14ac:dyDescent="0.25">
      <c r="F996" s="77"/>
      <c r="G996" s="77"/>
      <c r="H996" s="77"/>
      <c r="I996" s="77"/>
    </row>
  </sheetData>
  <mergeCells count="2">
    <mergeCell ref="A14:B14"/>
    <mergeCell ref="A25:B25"/>
  </mergeCells>
  <phoneticPr fontId="35" type="noConversion"/>
  <pageMargins left="0.70866141732283472" right="0.70866141732283472" top="0.74803149606299213" bottom="0.74803149606299213" header="0" footer="0"/>
  <pageSetup paperSize="9" fitToHeight="0" orientation="portrait"/>
  <headerFooter>
    <oddHeader>&amp;LPNZ d.o.o.&amp;R17_648</oddHeader>
    <oddFooter>&amp;C&amp;A&amp;R&amp;P/</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12</vt:i4>
      </vt:variant>
    </vt:vector>
  </HeadingPairs>
  <TitlesOfParts>
    <vt:vector size="12" baseType="lpstr">
      <vt:lpstr>SKLOP 2 REKAP</vt:lpstr>
      <vt:lpstr>splošno</vt:lpstr>
      <vt:lpstr>3_01_1 R3</vt:lpstr>
      <vt:lpstr>3_01_2Pločnik ob R3</vt:lpstr>
      <vt:lpstr>3_01_3 krožišče K3</vt:lpstr>
      <vt:lpstr>3_01_4_OBVOZNICA</vt:lpstr>
      <vt:lpstr>3_01_5_krak F-proti Tojnicam</vt:lpstr>
      <vt:lpstr>3_02_Vodovod</vt:lpstr>
      <vt:lpstr>3_03_MET</vt:lpstr>
      <vt:lpstr>3-04_kan</vt:lpstr>
      <vt:lpstr>4_02 JR</vt:lpstr>
      <vt:lpstr>7. Tuje storitve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Sergej Destovnik</dc:creator>
  <cp:lastModifiedBy>Aleš V.</cp:lastModifiedBy>
  <cp:lastPrinted>2020-12-15T07:04:31Z</cp:lastPrinted>
  <dcterms:created xsi:type="dcterms:W3CDTF">2018-06-15T08:27:33Z</dcterms:created>
  <dcterms:modified xsi:type="dcterms:W3CDTF">2021-04-11T12:41:27Z</dcterms:modified>
</cp:coreProperties>
</file>